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3年市本级税收返还和转移支付情况表" sheetId="1" r:id="rId1"/>
  </sheets>
  <definedNames>
    <definedName name="_xlnm.Print_Area" localSheetId="0">'2023年市本级税收返还和转移支付情况表'!$A$1:$D$48</definedName>
    <definedName name="_xlnm.Print_Titles" localSheetId="0">'2023年市本级税收返还和转移支付情况表'!$4:$5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<sst xmlns="http://schemas.openxmlformats.org/spreadsheetml/2006/main" count="66" uniqueCount="64">
  <si>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12</t>
    </r>
  </si>
  <si>
    <r>
      <t>2023</t>
    </r>
    <r>
      <rPr>
        <b/>
        <sz val="18"/>
        <rFont val="宋体"/>
        <charset val="0"/>
      </rPr>
      <t>年市本级税收返还和转移支付情况表</t>
    </r>
  </si>
  <si>
    <t>单位：万元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</si>
  <si>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</si>
  <si>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</si>
  <si>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</si>
  <si>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</si>
  <si>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</si>
  <si>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</si>
  <si>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</si>
  <si>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</si>
  <si>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</si>
  <si>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</si>
  <si>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</si>
  <si>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专项上解支出</t>
  </si>
  <si>
    <t xml:space="preserve">    所得税基数返还收入</t>
  </si>
  <si>
    <t xml:space="preserve">  其中：市本级上解</t>
  </si>
  <si>
    <t xml:space="preserve">    成品油税费改革税收返还收入</t>
  </si>
  <si>
    <t xml:space="preserve">       减县市区上解</t>
  </si>
  <si>
    <t xml:space="preserve">    其他税收返还收入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</si>
  <si>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</si>
  <si>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</si>
  <si>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</si>
  <si>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</si>
  <si>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</si>
  <si>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企业事业单位划转补助收入</t>
  </si>
  <si>
    <t xml:space="preserve">    产粮(油)大县奖励资金收入</t>
  </si>
  <si>
    <t xml:space="preserve">    固定数额补助收入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</si>
  <si>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</si>
  <si>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</si>
  <si>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</si>
  <si>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</si>
  <si>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</si>
  <si>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</si>
  <si>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</si>
  <si>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</si>
  <si>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</si>
  <si>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</si>
  <si>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</si>
  <si>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</si>
  <si>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增值税留抵退税转移支付收入</t>
  </si>
  <si>
    <t xml:space="preserve">    其他退税减税降费转移支付收入</t>
  </si>
  <si>
    <t xml:space="preserve">    其他一般性转移支付收入</t>
  </si>
  <si>
    <t xml:space="preserve">  专项转移支付收入</t>
  </si>
  <si>
    <t xml:space="preserve">  其中：省里下达</t>
  </si>
  <si>
    <t xml:space="preserve">       减对县市区补助</t>
  </si>
  <si>
    <t>债务转贷收入</t>
  </si>
  <si>
    <t>债务转贷支出</t>
  </si>
  <si>
    <t xml:space="preserve">  地方政府一般债务转贷收入</t>
  </si>
  <si>
    <t>上年结转收入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</si>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</sst>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sz val="11"/>
      <color theme="1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3" fontId="1" fillId="0" borderId="0" xfId="49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 wrapText="1"/>
    </xf>
    <xf numFmtId="0" fontId="4" fillId="3" borderId="1" xfId="49" applyNumberFormat="1" applyFont="1" applyFill="1" applyBorder="1" applyAlignment="1" applyProtection="1">
      <alignment horizontal="center" vertical="center" wrapText="1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4" fillId="3" borderId="4" xfId="49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left" vertical="center" wrapText="1"/>
    </xf>
    <xf numFmtId="3" fontId="4" fillId="3" borderId="3" xfId="0" applyNumberFormat="1" applyFont="1" applyFill="1" applyBorder="1" applyAlignment="1" applyProtection="1">
      <alignment horizontal="left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3" fontId="4" fillId="3" borderId="3" xfId="49" applyNumberFormat="1" applyFont="1" applyFill="1" applyBorder="1" applyAlignment="1" applyProtection="1">
      <alignment horizontal="left" vertical="center" wrapText="1"/>
    </xf>
    <xf numFmtId="3" fontId="7" fillId="0" borderId="3" xfId="49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3" fontId="6" fillId="4" borderId="5" xfId="0" applyNumberFormat="1" applyFont="1" applyFill="1" applyBorder="1" applyAlignment="1" applyProtection="1">
      <alignment horizontal="center" vertical="center" wrapText="1"/>
    </xf>
    <xf numFmtId="3" fontId="6" fillId="4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D53"/>
  <sheetViews>
    <sheetView showZeros="0" tabSelected="1" zoomScaleSheetLayoutView="60" workbookViewId="0">
      <selection activeCell="D6" sqref="D6"/>
    </sheetView>
  </sheetViews>
  <sheetFormatPr defaultColWidth="9" defaultRowHeight="15.6" outlineLevelCol="3"/>
  <cols>
    <col min="1" max="1" width="40.825" style="2" customWidth="1"/>
    <col min="2" max="2" width="10.0166666666667" style="3" customWidth="1"/>
    <col min="3" max="3" width="22.1083333333333" style="4" customWidth="1"/>
    <col min="4" max="4" width="10.4333333333333" style="5" customWidth="1"/>
    <col min="5" max="16384" width="9" style="1"/>
  </cols>
  <sheetData>
    <row r="1" s="1" customFormat="1" ht="21.75" customHeight="1" spans="1:4">
      <c r="A1" s="6" t="s">
        <v>0</v>
      </c>
      <c r="B1" s="7"/>
      <c r="C1" s="8"/>
      <c r="D1" s="9"/>
    </row>
    <row r="2" s="1" customFormat="1" ht="22" customHeight="1" spans="1:4">
      <c r="A2" s="10" t="s">
        <v>1</v>
      </c>
      <c r="B2" s="10"/>
      <c r="C2" s="10"/>
      <c r="D2" s="10"/>
    </row>
    <row r="3" s="1" customFormat="1" ht="19" customHeight="1" spans="1:4">
      <c r="A3" s="11" t="s">
        <v>2</v>
      </c>
      <c r="B3" s="12"/>
      <c r="C3" s="13"/>
      <c r="D3" s="12"/>
    </row>
    <row r="4" s="1" customFormat="1" ht="19" customHeight="1" spans="1:4">
      <c r="A4" s="14" t="s">
        <v>3</v>
      </c>
      <c r="B4" s="14"/>
      <c r="C4" s="14" t="s">
        <v>4</v>
      </c>
      <c r="D4" s="15"/>
    </row>
    <row r="5" s="1" customFormat="1" ht="19" customHeight="1" spans="1:4">
      <c r="A5" s="16" t="s">
        <v>5</v>
      </c>
      <c r="B5" s="16" t="s">
        <v>6</v>
      </c>
      <c r="C5" s="16" t="s">
        <v>5</v>
      </c>
      <c r="D5" s="17" t="s">
        <v>6</v>
      </c>
    </row>
    <row r="6" s="1" customFormat="1" ht="19" customHeight="1" spans="1:4">
      <c r="A6" s="18" t="s">
        <v>7</v>
      </c>
      <c r="B6" s="19">
        <v>635239</v>
      </c>
      <c r="C6" s="18" t="s">
        <v>8</v>
      </c>
      <c r="D6" s="20">
        <v>1573980</v>
      </c>
    </row>
    <row r="7" s="1" customFormat="1" ht="19" customHeight="1" spans="1:4">
      <c r="A7" s="18" t="s">
        <v>9</v>
      </c>
      <c r="B7" s="19">
        <f>B8+B13+B36</f>
        <v>410452</v>
      </c>
      <c r="C7" s="21" t="s">
        <v>10</v>
      </c>
      <c r="D7" s="20">
        <f>SUM(D8:D9)</f>
        <v>-18659</v>
      </c>
    </row>
    <row r="8" s="1" customFormat="1" ht="19" customHeight="1" spans="1:4">
      <c r="A8" s="18" t="s">
        <v>11</v>
      </c>
      <c r="B8" s="19">
        <f>SUM(B9:B12)</f>
        <v>70306</v>
      </c>
      <c r="C8" s="22" t="s">
        <v>12</v>
      </c>
      <c r="D8" s="23">
        <v>1778</v>
      </c>
    </row>
    <row r="9" s="1" customFormat="1" ht="19" customHeight="1" spans="1:4">
      <c r="A9" s="24" t="s">
        <v>13</v>
      </c>
      <c r="B9" s="25">
        <v>45886</v>
      </c>
      <c r="C9" s="22" t="s">
        <v>14</v>
      </c>
      <c r="D9" s="23">
        <v>-20437</v>
      </c>
    </row>
    <row r="10" s="1" customFormat="1" ht="19" customHeight="1" spans="1:4">
      <c r="A10" s="24" t="s">
        <v>15</v>
      </c>
      <c r="B10" s="25">
        <v>6450</v>
      </c>
      <c r="C10" s="22" t="s">
        <v>16</v>
      </c>
      <c r="D10" s="26">
        <v>39947</v>
      </c>
    </row>
    <row r="11" s="1" customFormat="1" ht="19" customHeight="1" spans="1:4">
      <c r="A11" s="24" t="s">
        <v>17</v>
      </c>
      <c r="B11" s="25">
        <v>5736</v>
      </c>
      <c r="C11" s="22" t="s">
        <v>18</v>
      </c>
      <c r="D11" s="26">
        <v>60384</v>
      </c>
    </row>
    <row r="12" s="1" customFormat="1" ht="19" customHeight="1" spans="1:4">
      <c r="A12" s="24" t="s">
        <v>19</v>
      </c>
      <c r="B12" s="25">
        <v>12234</v>
      </c>
      <c r="C12" s="22"/>
      <c r="D12" s="26"/>
    </row>
    <row r="13" s="1" customFormat="1" ht="19" customHeight="1" spans="1:4">
      <c r="A13" s="18" t="s">
        <v>20</v>
      </c>
      <c r="B13" s="19">
        <f>SUM(B14:B35)</f>
        <v>475299</v>
      </c>
      <c r="C13" s="21"/>
      <c r="D13" s="23"/>
    </row>
    <row r="14" s="1" customFormat="1" ht="19" customHeight="1" spans="1:4">
      <c r="A14" s="24" t="s">
        <v>21</v>
      </c>
      <c r="B14" s="27">
        <v>-108</v>
      </c>
      <c r="C14" s="22"/>
      <c r="D14" s="23"/>
    </row>
    <row r="15" s="1" customFormat="1" ht="19" customHeight="1" spans="1:4">
      <c r="A15" s="28" t="s">
        <v>22</v>
      </c>
      <c r="B15" s="29">
        <v>93480</v>
      </c>
      <c r="C15" s="22"/>
      <c r="D15" s="23"/>
    </row>
    <row r="16" s="1" customFormat="1" ht="19" customHeight="1" spans="1:4">
      <c r="A16" s="28" t="s">
        <v>23</v>
      </c>
      <c r="B16" s="29">
        <v>2685</v>
      </c>
      <c r="C16" s="22"/>
      <c r="D16" s="23"/>
    </row>
    <row r="17" s="1" customFormat="1" ht="19" customHeight="1" spans="1:4">
      <c r="A17" s="28" t="s">
        <v>24</v>
      </c>
      <c r="B17" s="29">
        <v>24983</v>
      </c>
      <c r="C17" s="22"/>
      <c r="D17" s="23"/>
    </row>
    <row r="18" s="1" customFormat="1" ht="19" customHeight="1" spans="1:4">
      <c r="A18" s="28" t="s">
        <v>25</v>
      </c>
      <c r="B18" s="29">
        <v>2159</v>
      </c>
      <c r="C18" s="22"/>
      <c r="D18" s="23"/>
    </row>
    <row r="19" s="1" customFormat="1" ht="19" customHeight="1" spans="1:4">
      <c r="A19" s="28" t="s">
        <v>26</v>
      </c>
      <c r="B19" s="29">
        <v>646</v>
      </c>
      <c r="C19" s="22"/>
      <c r="D19" s="23"/>
    </row>
    <row r="20" s="1" customFormat="1" ht="19" customHeight="1" spans="1:4">
      <c r="A20" s="28" t="s">
        <v>27</v>
      </c>
      <c r="B20" s="29">
        <v>17209</v>
      </c>
      <c r="C20" s="22"/>
      <c r="D20" s="23"/>
    </row>
    <row r="21" s="1" customFormat="1" ht="19" customHeight="1" spans="1:4">
      <c r="A21" s="28" t="s">
        <v>28</v>
      </c>
      <c r="B21" s="29">
        <v>4316</v>
      </c>
      <c r="C21" s="22"/>
      <c r="D21" s="23"/>
    </row>
    <row r="22" s="1" customFormat="1" ht="19" customHeight="1" spans="1:4">
      <c r="A22" s="28" t="s">
        <v>29</v>
      </c>
      <c r="B22" s="29">
        <v>21443</v>
      </c>
      <c r="C22" s="22"/>
      <c r="D22" s="23"/>
    </row>
    <row r="23" s="1" customFormat="1" ht="19" customHeight="1" spans="1:4">
      <c r="A23" s="28" t="s">
        <v>30</v>
      </c>
      <c r="B23" s="29">
        <v>470</v>
      </c>
      <c r="C23" s="22"/>
      <c r="D23" s="23"/>
    </row>
    <row r="24" s="1" customFormat="1" ht="19" customHeight="1" spans="1:4">
      <c r="A24" s="28" t="s">
        <v>31</v>
      </c>
      <c r="B24" s="29">
        <v>1097</v>
      </c>
      <c r="C24" s="22"/>
      <c r="D24" s="23"/>
    </row>
    <row r="25" s="1" customFormat="1" ht="19" customHeight="1" spans="1:4">
      <c r="A25" s="28" t="s">
        <v>32</v>
      </c>
      <c r="B25" s="29">
        <v>12797</v>
      </c>
      <c r="C25" s="22"/>
      <c r="D25" s="23"/>
    </row>
    <row r="26" s="1" customFormat="1" ht="19" customHeight="1" spans="1:4">
      <c r="A26" s="28" t="s">
        <v>33</v>
      </c>
      <c r="B26" s="29">
        <v>320104</v>
      </c>
      <c r="C26" s="22"/>
      <c r="D26" s="23"/>
    </row>
    <row r="27" s="1" customFormat="1" ht="19" customHeight="1" spans="1:4">
      <c r="A27" s="28" t="s">
        <v>34</v>
      </c>
      <c r="B27" s="29">
        <v>3181</v>
      </c>
      <c r="C27" s="22"/>
      <c r="D27" s="23"/>
    </row>
    <row r="28" s="1" customFormat="1" ht="19" customHeight="1" spans="1:4">
      <c r="A28" s="28" t="s">
        <v>35</v>
      </c>
      <c r="B28" s="29">
        <v>35588</v>
      </c>
      <c r="C28" s="22"/>
      <c r="D28" s="23"/>
    </row>
    <row r="29" s="1" customFormat="1" ht="19" customHeight="1" spans="1:4">
      <c r="A29" s="28" t="s">
        <v>36</v>
      </c>
      <c r="B29" s="29">
        <v>27929</v>
      </c>
      <c r="C29" s="22"/>
      <c r="D29" s="23"/>
    </row>
    <row r="30" s="1" customFormat="1" ht="19" customHeight="1" spans="1:4">
      <c r="A30" s="28" t="s">
        <v>37</v>
      </c>
      <c r="B30" s="29">
        <v>104</v>
      </c>
      <c r="C30" s="22"/>
      <c r="D30" s="23"/>
    </row>
    <row r="31" s="1" customFormat="1" ht="19" customHeight="1" spans="1:4">
      <c r="A31" s="28" t="s">
        <v>38</v>
      </c>
      <c r="B31" s="29">
        <v>877</v>
      </c>
      <c r="C31" s="22"/>
      <c r="D31" s="23"/>
    </row>
    <row r="32" s="1" customFormat="1" ht="19" customHeight="1" spans="1:4">
      <c r="A32" s="28" t="s">
        <v>39</v>
      </c>
      <c r="B32" s="29">
        <v>250</v>
      </c>
      <c r="C32" s="22"/>
      <c r="D32" s="23"/>
    </row>
    <row r="33" s="1" customFormat="1" ht="19" customHeight="1" spans="1:4">
      <c r="A33" s="28" t="s">
        <v>40</v>
      </c>
      <c r="B33" s="29">
        <v>11963</v>
      </c>
      <c r="C33" s="22"/>
      <c r="D33" s="23"/>
    </row>
    <row r="34" s="1" customFormat="1" ht="19" customHeight="1" spans="1:4">
      <c r="A34" s="28" t="s">
        <v>41</v>
      </c>
      <c r="B34" s="29">
        <v>2314</v>
      </c>
      <c r="C34" s="22"/>
      <c r="D34" s="23"/>
    </row>
    <row r="35" s="1" customFormat="1" ht="19" customHeight="1" spans="1:4">
      <c r="A35" s="28" t="s">
        <v>42</v>
      </c>
      <c r="B35" s="29">
        <v>-108188</v>
      </c>
      <c r="C35" s="22"/>
      <c r="D35" s="23"/>
    </row>
    <row r="36" s="1" customFormat="1" ht="19" customHeight="1" spans="1:4">
      <c r="A36" s="18" t="s">
        <v>43</v>
      </c>
      <c r="B36" s="19">
        <f>B37-B38</f>
        <v>-135153</v>
      </c>
      <c r="C36" s="21"/>
      <c r="D36" s="23"/>
    </row>
    <row r="37" s="1" customFormat="1" ht="19" customHeight="1" spans="1:4">
      <c r="A37" s="24" t="s">
        <v>44</v>
      </c>
      <c r="B37" s="25">
        <v>89702</v>
      </c>
      <c r="C37" s="21"/>
      <c r="D37" s="23"/>
    </row>
    <row r="38" s="1" customFormat="1" ht="19" customHeight="1" spans="1:4">
      <c r="A38" s="24" t="s">
        <v>45</v>
      </c>
      <c r="B38" s="25">
        <f>154835+70020</f>
        <v>224855</v>
      </c>
      <c r="C38" s="21"/>
      <c r="D38" s="23"/>
    </row>
    <row r="39" s="1" customFormat="1" ht="19" customHeight="1" spans="1:4">
      <c r="A39" s="18" t="s">
        <v>46</v>
      </c>
      <c r="B39" s="19">
        <f>B40</f>
        <v>567950</v>
      </c>
      <c r="C39" s="21" t="s">
        <v>47</v>
      </c>
      <c r="D39" s="20"/>
    </row>
    <row r="40" s="1" customFormat="1" ht="19" customHeight="1" spans="1:4">
      <c r="A40" s="24" t="s">
        <v>48</v>
      </c>
      <c r="B40" s="25">
        <v>567950</v>
      </c>
      <c r="C40" s="22"/>
      <c r="D40" s="23"/>
    </row>
    <row r="41" s="1" customFormat="1" ht="19" customHeight="1" spans="1:4">
      <c r="A41" s="18" t="s">
        <v>49</v>
      </c>
      <c r="B41" s="19">
        <v>188457</v>
      </c>
      <c r="C41" s="22"/>
      <c r="D41" s="30"/>
    </row>
    <row r="42" s="1" customFormat="1" ht="19" customHeight="1" spans="1:4">
      <c r="A42" s="18" t="s">
        <v>50</v>
      </c>
      <c r="B42" s="19">
        <f>SUM(B43:B45)</f>
        <v>486552</v>
      </c>
      <c r="C42" s="21" t="s">
        <v>51</v>
      </c>
      <c r="D42" s="20"/>
    </row>
    <row r="43" s="1" customFormat="1" ht="19" customHeight="1" spans="1:4">
      <c r="A43" s="24" t="s">
        <v>52</v>
      </c>
      <c r="B43" s="25">
        <v>378005</v>
      </c>
      <c r="C43" s="21" t="s">
        <v>53</v>
      </c>
      <c r="D43" s="20">
        <v>546278</v>
      </c>
    </row>
    <row r="44" s="1" customFormat="1" ht="19" customHeight="1" spans="1:4">
      <c r="A44" s="24" t="s">
        <v>54</v>
      </c>
      <c r="B44" s="25">
        <v>34160</v>
      </c>
      <c r="C44" s="21" t="s">
        <v>55</v>
      </c>
      <c r="D44" s="20">
        <v>90000</v>
      </c>
    </row>
    <row r="45" s="1" customFormat="1" ht="19" customHeight="1" spans="1:4">
      <c r="A45" s="24" t="s">
        <v>56</v>
      </c>
      <c r="B45" s="25">
        <v>74387</v>
      </c>
      <c r="C45" s="21" t="s">
        <v>57</v>
      </c>
      <c r="D45" s="20"/>
    </row>
    <row r="46" s="1" customFormat="1" ht="19" customHeight="1" spans="1:4">
      <c r="A46" s="18" t="s">
        <v>58</v>
      </c>
      <c r="B46" s="19"/>
      <c r="C46" s="21" t="s">
        <v>59</v>
      </c>
      <c r="D46" s="20">
        <v>187051</v>
      </c>
    </row>
    <row r="47" s="1" customFormat="1" ht="19" customHeight="1" spans="1:4">
      <c r="A47" s="18" t="s">
        <v>60</v>
      </c>
      <c r="B47" s="19">
        <v>90000</v>
      </c>
      <c r="C47" s="21" t="s">
        <v>61</v>
      </c>
      <c r="D47" s="20">
        <v>187051</v>
      </c>
    </row>
    <row r="48" s="1" customFormat="1" ht="19" customHeight="1" spans="1:4">
      <c r="A48" s="31" t="s">
        <v>62</v>
      </c>
      <c r="B48" s="32">
        <f>B6+B7+B39+B41+B42+B46+B47</f>
        <v>2378650</v>
      </c>
      <c r="C48" s="31" t="s">
        <v>63</v>
      </c>
      <c r="D48" s="33">
        <f>D6+D7+D39+D42+D43+D44+D46</f>
        <v>2378650</v>
      </c>
    </row>
    <row r="49" s="1" customFormat="1" ht="18" customHeight="1" spans="1:4">
      <c r="A49" s="2"/>
      <c r="B49" s="3"/>
      <c r="C49" s="4"/>
      <c r="D49" s="5"/>
    </row>
    <row r="50" s="1" customFormat="1" spans="1:4">
      <c r="A50" s="2"/>
      <c r="B50" s="3"/>
      <c r="C50" s="4"/>
      <c r="D50" s="5"/>
    </row>
    <row r="51" s="1" customFormat="1" spans="1:4">
      <c r="A51" s="2"/>
      <c r="B51" s="3"/>
      <c r="C51" s="4"/>
      <c r="D51" s="5"/>
    </row>
    <row r="52" s="1" customFormat="1" spans="1:4">
      <c r="A52" s="2"/>
      <c r="B52" s="3"/>
      <c r="C52" s="4"/>
      <c r="D52" s="5"/>
    </row>
    <row r="53" s="1" customFormat="1" spans="1:4">
      <c r="A53" s="2"/>
      <c r="B53" s="3"/>
      <c r="C53" s="4"/>
      <c r="D53" s="5"/>
    </row>
  </sheetData>
  <mergeCells count="4">
    <mergeCell ref="A2:D2"/>
    <mergeCell ref="A3:D3"/>
    <mergeCell ref="A4:B4"/>
    <mergeCell ref="C4:D4"/>
  </mergeCells>
  <printOptions horizontalCentered="1"/>
  <pageMargins left="0.708333333333333" right="0.747916666666667" top="0.786805555555556" bottom="0.786805555555556" header="0.511805555555556" footer="0.511805555555556"/>
  <pageSetup paperSize="9" scale="97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2023年市本级税收返还和转移支付情况表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2024-09-02T03:57:00Z</dcterms:created>
  <dcterms:modified xsi:type="dcterms:W3CDTF">2025-11-18T09:02:58Z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14BBEDD72BAD427788762DE88DDBF9FA_11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