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表七、2024年市本级一般公共预算支出预算草案表 " sheetId="1" r:id="rId1"/>
  </sheets>
  <definedNames>
    <definedName name="_xlnm.Print_Titles" hidden="1">#N/A</definedName>
    <definedName name="_xlnm.Print_Area" localSheetId="0">'表七、2024年市本级一般公共预算支出预算草案表 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<sst xmlns="http://schemas.openxmlformats.org/spreadsheetml/2006/main" count="85" uniqueCount="62">
  <si>
    <t>2024年全市一般公共预算支出预算草案表</t>
  </si>
  <si>
    <t>单位：万元</t>
  </si>
  <si>
    <t>项  目</t>
  </si>
  <si>
    <t>2024年
预算数</t>
  </si>
  <si>
    <t>上  年
预算数</t>
  </si>
  <si>
    <t>比上年
增减额</t>
  </si>
  <si>
    <t>比上年
增减％</t>
  </si>
  <si>
    <t>备  注</t>
  </si>
  <si>
    <t>一、一般公共服务支出</t>
  </si>
  <si>
    <r>
      <rPr>
        <sz val="11"/>
        <color theme="1"/>
        <rFont val="宋体"/>
        <charset val="134"/>
      </rPr>
      <t>非税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宋体"/>
        <charset val="134"/>
      </rPr>
      <t>万元调整至</t>
    </r>
    <r>
      <rPr>
        <sz val="11"/>
        <color theme="1"/>
        <rFont val="Times New Roman"/>
        <charset val="134"/>
      </rPr>
      <t>205</t>
    </r>
    <r>
      <rPr>
        <sz val="11"/>
        <color theme="1"/>
        <rFont val="宋体"/>
        <charset val="134"/>
      </rPr>
      <t>科目</t>
    </r>
  </si>
  <si>
    <t>一般公共服务支出</t>
  </si>
  <si>
    <t>二、国防支出</t>
  </si>
  <si>
    <t>国防支出</t>
  </si>
  <si>
    <t>三、公共安全支出</t>
  </si>
  <si>
    <r>
      <rPr>
        <sz val="11"/>
        <color theme="1"/>
        <rFont val="宋体"/>
        <charset val="134"/>
      </rPr>
      <t>非税</t>
    </r>
    <r>
      <rPr>
        <sz val="11"/>
        <color theme="1"/>
        <rFont val="Times New Roman"/>
        <charset val="134"/>
      </rPr>
      <t>1925</t>
    </r>
    <r>
      <rPr>
        <sz val="11"/>
        <color theme="1"/>
        <rFont val="宋体"/>
        <charset val="134"/>
      </rPr>
      <t>万元调整至</t>
    </r>
    <r>
      <rPr>
        <sz val="11"/>
        <color theme="1"/>
        <rFont val="Times New Roman"/>
        <charset val="134"/>
      </rPr>
      <t>213</t>
    </r>
    <r>
      <rPr>
        <sz val="11"/>
        <color theme="1"/>
        <rFont val="宋体"/>
        <charset val="134"/>
      </rPr>
      <t>科目</t>
    </r>
  </si>
  <si>
    <t>公共安全支出</t>
  </si>
  <si>
    <t>四、教育支出</t>
  </si>
  <si>
    <t>教育支出</t>
  </si>
  <si>
    <t>五、科学技术支出</t>
  </si>
  <si>
    <t>科学技术支出</t>
  </si>
  <si>
    <t>六、文化旅游体育与传媒支出</t>
  </si>
  <si>
    <t>文化旅游体育与传媒支出</t>
  </si>
  <si>
    <t>七、社会保障和就业支出</t>
  </si>
  <si>
    <r>
      <rPr>
        <sz val="11"/>
        <color theme="1"/>
        <rFont val="宋体"/>
        <charset val="134"/>
      </rPr>
      <t>非税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宋体"/>
        <charset val="134"/>
      </rPr>
      <t>万元调整至</t>
    </r>
    <r>
      <rPr>
        <sz val="11"/>
        <color theme="1"/>
        <rFont val="Times New Roman"/>
        <charset val="134"/>
      </rPr>
      <t>211</t>
    </r>
    <r>
      <rPr>
        <sz val="11"/>
        <color theme="1"/>
        <rFont val="宋体"/>
        <charset val="134"/>
      </rPr>
      <t>科目</t>
    </r>
  </si>
  <si>
    <t>社会保障和就业支出</t>
  </si>
  <si>
    <t>八、卫生健康支出</t>
  </si>
  <si>
    <t>卫生健康支出</t>
  </si>
  <si>
    <t>九、节能环保支出</t>
  </si>
  <si>
    <r>
      <rPr>
        <sz val="11"/>
        <color theme="1"/>
        <rFont val="宋体"/>
        <charset val="134"/>
      </rPr>
      <t>环保专项压减</t>
    </r>
    <r>
      <rPr>
        <sz val="11"/>
        <color theme="1"/>
        <rFont val="Times New Roman"/>
        <charset val="134"/>
      </rPr>
      <t>1400</t>
    </r>
    <r>
      <rPr>
        <sz val="11"/>
        <color theme="1"/>
        <rFont val="宋体"/>
        <charset val="134"/>
      </rPr>
      <t>万元。</t>
    </r>
  </si>
  <si>
    <t>节能环保支出</t>
  </si>
  <si>
    <t>十、城乡社区支出</t>
  </si>
  <si>
    <t>自规局非税压减。</t>
  </si>
  <si>
    <t>城乡社区支出</t>
  </si>
  <si>
    <t>十一、农林水支出</t>
  </si>
  <si>
    <r>
      <rPr>
        <sz val="11"/>
        <color theme="1"/>
        <rFont val="宋体"/>
        <charset val="134"/>
      </rPr>
      <t>油茶减少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宋体"/>
        <charset val="134"/>
      </rPr>
      <t>万元。</t>
    </r>
  </si>
  <si>
    <t>农林水支出</t>
  </si>
  <si>
    <t>十二、交通运输支出</t>
  </si>
  <si>
    <t>交通运输支出</t>
  </si>
  <si>
    <t>十三、资源勘探工业信息等支出</t>
  </si>
  <si>
    <r>
      <rPr>
        <sz val="11"/>
        <color theme="1"/>
        <rFont val="Times New Roman"/>
        <charset val="134"/>
      </rPr>
      <t>PPP</t>
    </r>
    <r>
      <rPr>
        <sz val="11"/>
        <color theme="1"/>
        <rFont val="宋体"/>
        <charset val="134"/>
      </rPr>
      <t>项目减少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亿元。</t>
    </r>
  </si>
  <si>
    <t>资源勘探工业信息等支出</t>
  </si>
  <si>
    <t>十四、商业服务业等支出</t>
  </si>
  <si>
    <t>商业服务业等支出</t>
  </si>
  <si>
    <t>十五、金融支出</t>
  </si>
  <si>
    <t>金融支出</t>
  </si>
  <si>
    <t>十六、自然资源海洋气象等支出</t>
  </si>
  <si>
    <t>自然资源海洋气象等支出</t>
  </si>
  <si>
    <t>十七、住房保障支出</t>
  </si>
  <si>
    <t>科目问题</t>
  </si>
  <si>
    <t>住房保障支出</t>
  </si>
  <si>
    <t>十八、粮油物资储备支出</t>
  </si>
  <si>
    <t>粮油物资储备支出</t>
  </si>
  <si>
    <t>十九、灾害防治及应急管理支出</t>
  </si>
  <si>
    <t>灾害防治及应急管理支出</t>
  </si>
  <si>
    <t>二十、预备费</t>
  </si>
  <si>
    <t>预备费</t>
  </si>
  <si>
    <t>二十一、其他支出</t>
  </si>
  <si>
    <t>其他支出</t>
  </si>
  <si>
    <t>债务付息支出</t>
  </si>
  <si>
    <t>二十二、债务付息支出</t>
  </si>
  <si>
    <t>支出合计</t>
  </si>
  <si>
    <t>备注：不含上级专项补助产生的支出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</si>
</sst>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 "/>
    <numFmt numFmtId="178" formatCode="#,##0.00_ ;[Red]\-#,##0.00\ "/>
  </numFmts>
  <fonts count="30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9"/>
      <color theme="1"/>
      <name val="Times New Roman"/>
      <charset val="134"/>
    </font>
    <font>
      <sz val="20"/>
      <color theme="1"/>
      <name val="黑体"/>
      <charset val="134"/>
    </font>
    <font>
      <sz val="18"/>
      <color theme="1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0" fontId="3" fillId="0" borderId="0" xfId="3" applyNumberFormat="1" applyFont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1" fontId="1" fillId="0" borderId="1" xfId="50" applyNumberFormat="1" applyFont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right" vertical="center" wrapText="1"/>
    </xf>
    <xf numFmtId="10" fontId="1" fillId="0" borderId="1" xfId="3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0" fontId="2" fillId="0" borderId="0" xfId="3" applyNumberFormat="1" applyFont="1" applyFill="1" applyAlignment="1" applyProtection="1">
      <alignment vertical="center"/>
    </xf>
    <xf numFmtId="0" fontId="1" fillId="0" borderId="1" xfId="5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3" fontId="1" fillId="0" borderId="1" xfId="49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right" vertical="center" wrapText="1"/>
    </xf>
    <xf numFmtId="10" fontId="1" fillId="0" borderId="0" xfId="3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" xfId="49"/>
    <cellStyle name="常规_2006年南岳财政总决算转换报表(已审)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85" zoomScaleNormal="85" workbookViewId="0">
      <selection activeCell="D4" sqref="D4"/>
    </sheetView>
  </sheetViews>
  <sheetFormatPr defaultColWidth="9.66666666666667" defaultRowHeight="13.8"/>
  <cols>
    <col min="1" max="1" width="30.4166666666667" style="2" customWidth="1"/>
    <col min="2" max="2" width="12" style="3" customWidth="1"/>
    <col min="3" max="3" width="12" style="4" customWidth="1"/>
    <col min="4" max="4" width="10.5833333333333" style="5" customWidth="1"/>
    <col min="5" max="5" width="10.5833333333333" style="6" customWidth="1"/>
    <col min="6" max="6" width="10.5833333333333" style="2" customWidth="1"/>
    <col min="7" max="7" width="28.3333333333333" style="2" hidden="1" customWidth="1"/>
    <col min="8" max="8" width="23.5833333333333" style="2" hidden="1" customWidth="1"/>
    <col min="9" max="9" width="31.25" style="2" hidden="1" customWidth="1"/>
    <col min="10" max="10" width="13.5833333333333" style="2" hidden="1" customWidth="1"/>
    <col min="11" max="11" width="9.66666666666667" style="2" hidden="1" customWidth="1"/>
    <col min="12" max="12" width="61.3333333333333" style="2" hidden="1" customWidth="1"/>
    <col min="13" max="13" width="31.25" style="2" hidden="1" customWidth="1"/>
    <col min="14" max="16384" width="9.66666666666667" style="2"/>
  </cols>
  <sheetData>
    <row r="1" s="1" customFormat="1" ht="29.95" customHeight="1" spans="1:13">
      <c r="A1" s="7" t="s">
        <v>0</v>
      </c>
      <c r="B1" s="8"/>
      <c r="C1" s="7"/>
      <c r="D1" s="7"/>
      <c r="E1" s="7"/>
      <c r="F1" s="7"/>
    </row>
    <row r="2" s="1" customFormat="1" ht="25.1" customHeight="1" spans="1:13">
      <c r="A2" s="9"/>
      <c r="B2" s="10"/>
      <c r="C2" s="11"/>
      <c r="D2" s="12"/>
      <c r="E2" s="9"/>
      <c r="F2" s="13" t="s">
        <v>1</v>
      </c>
    </row>
    <row r="3" s="1" customFormat="1" ht="38" customHeight="1" spans="1:13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  <c r="F3" s="19" t="s">
        <v>7</v>
      </c>
    </row>
    <row r="4" ht="28" customHeight="1" spans="1:13">
      <c r="A4" s="20" t="s">
        <v>8</v>
      </c>
      <c r="B4" s="21">
        <v>557332</v>
      </c>
      <c r="C4" s="22">
        <v>534122</v>
      </c>
      <c r="D4" s="23">
        <f>B4-C4</f>
        <v>23210</v>
      </c>
      <c r="E4" s="24">
        <f>(B4-C4)/C4</f>
        <v>0.0434544916704423</v>
      </c>
      <c r="F4" s="25"/>
      <c r="G4" s="26" t="s">
        <v>9</v>
      </c>
      <c r="H4" s="27" t="s">
        <v>10</v>
      </c>
      <c r="I4" s="28">
        <v>99235.93</v>
      </c>
      <c r="L4" s="29" t="s">
        <v>10</v>
      </c>
      <c r="M4" s="30">
        <v>93356</v>
      </c>
    </row>
    <row r="5" ht="28" customHeight="1" spans="1:13">
      <c r="A5" s="20" t="s">
        <v>11</v>
      </c>
      <c r="B5" s="21">
        <v>10167</v>
      </c>
      <c r="C5" s="22">
        <v>10123</v>
      </c>
      <c r="D5" s="23">
        <f t="shared" ref="D5:D27" si="0">B5-C5</f>
        <v>44</v>
      </c>
      <c r="E5" s="24">
        <f t="shared" ref="E5:E27" si="1">(B5-C5)/C5</f>
        <v>0.00434653758767164</v>
      </c>
      <c r="F5" s="25"/>
      <c r="H5" s="27" t="s">
        <v>12</v>
      </c>
      <c r="I5" s="28">
        <v>7969.39</v>
      </c>
      <c r="L5" s="29" t="s">
        <v>12</v>
      </c>
      <c r="M5" s="30">
        <v>7969</v>
      </c>
    </row>
    <row r="6" ht="28" customHeight="1" spans="1:13">
      <c r="A6" s="20" t="s">
        <v>13</v>
      </c>
      <c r="B6" s="21">
        <v>211689</v>
      </c>
      <c r="C6" s="22">
        <v>218636</v>
      </c>
      <c r="D6" s="23">
        <f t="shared" si="0"/>
        <v>-6947</v>
      </c>
      <c r="E6" s="24">
        <f t="shared" si="1"/>
        <v>-0.0317742732212444</v>
      </c>
      <c r="F6" s="25"/>
      <c r="G6" s="26" t="s">
        <v>14</v>
      </c>
      <c r="H6" s="27" t="s">
        <v>15</v>
      </c>
      <c r="I6" s="28">
        <v>94416.03</v>
      </c>
      <c r="L6" s="29" t="s">
        <v>15</v>
      </c>
      <c r="M6" s="30">
        <v>92290</v>
      </c>
    </row>
    <row r="7" ht="28" customHeight="1" spans="1:13">
      <c r="A7" s="20" t="s">
        <v>16</v>
      </c>
      <c r="B7" s="21">
        <v>1072810</v>
      </c>
      <c r="C7" s="22">
        <v>821309</v>
      </c>
      <c r="D7" s="23">
        <f t="shared" si="0"/>
        <v>251501</v>
      </c>
      <c r="E7" s="24">
        <f t="shared" si="1"/>
        <v>0.306219705372765</v>
      </c>
      <c r="F7" s="31"/>
      <c r="G7" s="2">
        <f>C7-4704-2243</f>
        <v>814362</v>
      </c>
      <c r="H7" s="27" t="s">
        <v>17</v>
      </c>
      <c r="I7" s="28">
        <v>131840.31</v>
      </c>
      <c r="J7" s="32">
        <f>(B7-G7)/G7</f>
        <v>0.317362548841916</v>
      </c>
      <c r="L7" s="29" t="s">
        <v>17</v>
      </c>
      <c r="M7" s="30">
        <v>133845</v>
      </c>
    </row>
    <row r="8" ht="28" customHeight="1" spans="1:13">
      <c r="A8" s="20" t="s">
        <v>18</v>
      </c>
      <c r="B8" s="21">
        <v>128777</v>
      </c>
      <c r="C8" s="22">
        <v>95663</v>
      </c>
      <c r="D8" s="23">
        <f t="shared" si="0"/>
        <v>33114</v>
      </c>
      <c r="E8" s="24">
        <f t="shared" si="1"/>
        <v>0.346152639996655</v>
      </c>
      <c r="F8" s="25"/>
      <c r="H8" s="27" t="s">
        <v>19</v>
      </c>
      <c r="I8" s="28">
        <v>27464.59</v>
      </c>
      <c r="L8" s="29" t="s">
        <v>19</v>
      </c>
      <c r="M8" s="30">
        <v>48510</v>
      </c>
    </row>
    <row r="9" ht="28" customHeight="1" spans="1:13">
      <c r="A9" s="20" t="s">
        <v>20</v>
      </c>
      <c r="B9" s="21">
        <v>129223</v>
      </c>
      <c r="C9" s="22">
        <v>91900</v>
      </c>
      <c r="D9" s="23">
        <f t="shared" si="0"/>
        <v>37323</v>
      </c>
      <c r="E9" s="24">
        <f t="shared" si="1"/>
        <v>0.406126224156692</v>
      </c>
      <c r="F9" s="25"/>
      <c r="H9" s="27" t="s">
        <v>21</v>
      </c>
      <c r="I9" s="28">
        <v>48797.91</v>
      </c>
      <c r="L9" s="29" t="s">
        <v>21</v>
      </c>
      <c r="M9" s="30">
        <v>48797</v>
      </c>
    </row>
    <row r="10" ht="28" customHeight="1" spans="1:13">
      <c r="A10" s="20" t="s">
        <v>22</v>
      </c>
      <c r="B10" s="21">
        <v>973733</v>
      </c>
      <c r="C10" s="22">
        <v>606259</v>
      </c>
      <c r="D10" s="23">
        <f t="shared" si="0"/>
        <v>367474</v>
      </c>
      <c r="E10" s="24">
        <f t="shared" si="1"/>
        <v>0.606133682139152</v>
      </c>
      <c r="F10" s="25"/>
      <c r="G10" s="26" t="s">
        <v>23</v>
      </c>
      <c r="H10" s="27" t="s">
        <v>24</v>
      </c>
      <c r="I10" s="28">
        <v>111247.57</v>
      </c>
      <c r="L10" s="29" t="s">
        <v>24</v>
      </c>
      <c r="M10" s="30">
        <v>113102</v>
      </c>
    </row>
    <row r="11" ht="28" customHeight="1" spans="1:13">
      <c r="A11" s="20" t="s">
        <v>25</v>
      </c>
      <c r="B11" s="21">
        <v>627719</v>
      </c>
      <c r="C11" s="22">
        <v>325241</v>
      </c>
      <c r="D11" s="23">
        <f t="shared" si="0"/>
        <v>302478</v>
      </c>
      <c r="E11" s="24">
        <f t="shared" si="1"/>
        <v>0.930011898868839</v>
      </c>
      <c r="F11" s="31"/>
      <c r="G11" s="2">
        <f>C11-11183</f>
        <v>314058</v>
      </c>
      <c r="H11" s="27" t="s">
        <v>26</v>
      </c>
      <c r="I11" s="28">
        <v>53893.01</v>
      </c>
      <c r="J11" s="32">
        <f>(B11-G11)/G11</f>
        <v>0.998735902285565</v>
      </c>
      <c r="L11" s="29" t="s">
        <v>26</v>
      </c>
      <c r="M11" s="30">
        <v>53874</v>
      </c>
    </row>
    <row r="12" ht="28" customHeight="1" spans="1:13">
      <c r="A12" s="20" t="s">
        <v>27</v>
      </c>
      <c r="B12" s="21">
        <v>46773</v>
      </c>
      <c r="C12" s="22">
        <v>30329</v>
      </c>
      <c r="D12" s="23">
        <f t="shared" si="0"/>
        <v>16444</v>
      </c>
      <c r="E12" s="24">
        <f t="shared" si="1"/>
        <v>0.542187345444954</v>
      </c>
      <c r="F12" s="25"/>
      <c r="G12" s="1" t="s">
        <v>28</v>
      </c>
      <c r="H12" s="27" t="s">
        <v>29</v>
      </c>
      <c r="I12" s="28">
        <v>13788.78</v>
      </c>
      <c r="L12" s="29" t="s">
        <v>29</v>
      </c>
      <c r="M12" s="30">
        <v>14988</v>
      </c>
    </row>
    <row r="13" ht="28" customHeight="1" spans="1:13">
      <c r="A13" s="33" t="s">
        <v>30</v>
      </c>
      <c r="B13" s="21">
        <v>739493</v>
      </c>
      <c r="C13" s="22">
        <v>315301</v>
      </c>
      <c r="D13" s="23">
        <f t="shared" si="0"/>
        <v>424192</v>
      </c>
      <c r="E13" s="24">
        <f t="shared" si="1"/>
        <v>1.34535570772056</v>
      </c>
      <c r="F13" s="25"/>
      <c r="G13" s="1" t="s">
        <v>31</v>
      </c>
      <c r="H13" s="27" t="s">
        <v>32</v>
      </c>
      <c r="I13" s="28">
        <v>84219.39</v>
      </c>
      <c r="L13" s="29" t="s">
        <v>32</v>
      </c>
      <c r="M13" s="30">
        <v>84220</v>
      </c>
    </row>
    <row r="14" ht="28" customHeight="1" spans="1:13">
      <c r="A14" s="20" t="s">
        <v>33</v>
      </c>
      <c r="B14" s="21">
        <v>744794</v>
      </c>
      <c r="C14" s="22">
        <v>335450</v>
      </c>
      <c r="D14" s="23">
        <f t="shared" si="0"/>
        <v>409344</v>
      </c>
      <c r="E14" s="24">
        <f t="shared" si="1"/>
        <v>1.2202832016694</v>
      </c>
      <c r="F14" s="25"/>
      <c r="G14" s="1" t="s">
        <v>34</v>
      </c>
      <c r="H14" s="27" t="s">
        <v>35</v>
      </c>
      <c r="I14" s="28">
        <v>52788.43</v>
      </c>
      <c r="L14" s="29" t="s">
        <v>35</v>
      </c>
      <c r="M14" s="30">
        <v>54714</v>
      </c>
    </row>
    <row r="15" ht="28" customHeight="1" spans="1:13">
      <c r="A15" s="20" t="s">
        <v>36</v>
      </c>
      <c r="B15" s="21">
        <v>78423</v>
      </c>
      <c r="C15" s="22">
        <v>51979</v>
      </c>
      <c r="D15" s="23">
        <f t="shared" si="0"/>
        <v>26444</v>
      </c>
      <c r="E15" s="24">
        <f t="shared" si="1"/>
        <v>0.508743915812155</v>
      </c>
      <c r="F15" s="25"/>
      <c r="H15" s="27" t="s">
        <v>37</v>
      </c>
      <c r="I15" s="28">
        <v>13419.63</v>
      </c>
      <c r="L15" s="29" t="s">
        <v>37</v>
      </c>
      <c r="M15" s="30">
        <v>13420</v>
      </c>
    </row>
    <row r="16" ht="28" customHeight="1" spans="1:13">
      <c r="A16" s="20" t="s">
        <v>38</v>
      </c>
      <c r="B16" s="21">
        <v>42627</v>
      </c>
      <c r="C16" s="22">
        <v>58874</v>
      </c>
      <c r="D16" s="23">
        <f t="shared" si="0"/>
        <v>-16247</v>
      </c>
      <c r="E16" s="24">
        <f t="shared" si="1"/>
        <v>-0.275962224411455</v>
      </c>
      <c r="F16" s="25"/>
      <c r="G16" s="2" t="s">
        <v>39</v>
      </c>
      <c r="H16" s="27" t="s">
        <v>40</v>
      </c>
      <c r="I16" s="28">
        <v>59598.29</v>
      </c>
      <c r="L16" s="29" t="s">
        <v>40</v>
      </c>
      <c r="M16" s="30">
        <v>39598</v>
      </c>
    </row>
    <row r="17" ht="28" customHeight="1" spans="1:13">
      <c r="A17" s="20" t="s">
        <v>41</v>
      </c>
      <c r="B17" s="21">
        <v>57129</v>
      </c>
      <c r="C17" s="22">
        <v>52486</v>
      </c>
      <c r="D17" s="23">
        <f t="shared" si="0"/>
        <v>4643</v>
      </c>
      <c r="E17" s="24">
        <f t="shared" si="1"/>
        <v>0.0884616850207674</v>
      </c>
      <c r="F17" s="25"/>
      <c r="H17" s="27" t="s">
        <v>42</v>
      </c>
      <c r="I17" s="28">
        <v>1910.2</v>
      </c>
      <c r="L17" s="29" t="s">
        <v>42</v>
      </c>
      <c r="M17" s="30">
        <v>1910</v>
      </c>
    </row>
    <row r="18" ht="28" customHeight="1" spans="1:13">
      <c r="A18" s="20" t="s">
        <v>43</v>
      </c>
      <c r="B18" s="21">
        <v>1011</v>
      </c>
      <c r="C18" s="22">
        <v>1311</v>
      </c>
      <c r="D18" s="23">
        <f t="shared" si="0"/>
        <v>-300</v>
      </c>
      <c r="E18" s="24">
        <f t="shared" si="1"/>
        <v>-0.22883295194508</v>
      </c>
      <c r="F18" s="25"/>
      <c r="H18" s="27" t="s">
        <v>44</v>
      </c>
      <c r="I18" s="28">
        <v>780</v>
      </c>
      <c r="L18" s="29" t="s">
        <v>44</v>
      </c>
      <c r="M18" s="30">
        <v>780</v>
      </c>
    </row>
    <row r="19" ht="28" customHeight="1" spans="1:13">
      <c r="A19" s="20" t="s">
        <v>45</v>
      </c>
      <c r="B19" s="21">
        <v>63103</v>
      </c>
      <c r="C19" s="22">
        <v>46570</v>
      </c>
      <c r="D19" s="23">
        <f t="shared" si="0"/>
        <v>16533</v>
      </c>
      <c r="E19" s="24">
        <f t="shared" si="1"/>
        <v>0.355013957483358</v>
      </c>
      <c r="F19" s="25"/>
      <c r="G19" s="1" t="s">
        <v>31</v>
      </c>
      <c r="H19" s="27" t="s">
        <v>46</v>
      </c>
      <c r="I19" s="28">
        <v>14664.65</v>
      </c>
      <c r="L19" s="29" t="s">
        <v>46</v>
      </c>
      <c r="M19" s="30">
        <v>14895</v>
      </c>
    </row>
    <row r="20" ht="28" customHeight="1" spans="1:13">
      <c r="A20" s="20" t="s">
        <v>47</v>
      </c>
      <c r="B20" s="21">
        <v>170882</v>
      </c>
      <c r="C20" s="22">
        <v>105622</v>
      </c>
      <c r="D20" s="23">
        <f t="shared" si="0"/>
        <v>65260</v>
      </c>
      <c r="E20" s="24">
        <f t="shared" si="1"/>
        <v>0.617863702637708</v>
      </c>
      <c r="F20" s="25"/>
      <c r="G20" s="1" t="s">
        <v>48</v>
      </c>
      <c r="H20" s="27" t="s">
        <v>49</v>
      </c>
      <c r="I20" s="28">
        <v>12863.44</v>
      </c>
      <c r="L20" s="29" t="s">
        <v>49</v>
      </c>
      <c r="M20" s="30">
        <v>12829</v>
      </c>
    </row>
    <row r="21" ht="28" customHeight="1" spans="1:13">
      <c r="A21" s="20" t="s">
        <v>50</v>
      </c>
      <c r="B21" s="21">
        <v>16346</v>
      </c>
      <c r="C21" s="22">
        <v>15104</v>
      </c>
      <c r="D21" s="23">
        <f t="shared" si="0"/>
        <v>1242</v>
      </c>
      <c r="E21" s="24">
        <f t="shared" si="1"/>
        <v>0.0822298728813559</v>
      </c>
      <c r="F21" s="25"/>
      <c r="H21" s="27" t="s">
        <v>51</v>
      </c>
      <c r="I21" s="28">
        <v>743.25</v>
      </c>
      <c r="L21" s="29" t="s">
        <v>51</v>
      </c>
      <c r="M21" s="30">
        <v>544</v>
      </c>
    </row>
    <row r="22" ht="28" customHeight="1" spans="1:13">
      <c r="A22" s="20" t="s">
        <v>52</v>
      </c>
      <c r="B22" s="21">
        <v>46107</v>
      </c>
      <c r="C22" s="34">
        <v>34557</v>
      </c>
      <c r="D22" s="23">
        <f t="shared" si="0"/>
        <v>11550</v>
      </c>
      <c r="E22" s="24">
        <f t="shared" si="1"/>
        <v>0.334230401944613</v>
      </c>
      <c r="F22" s="25"/>
      <c r="H22" s="27" t="s">
        <v>53</v>
      </c>
      <c r="I22" s="28">
        <v>5364.99</v>
      </c>
      <c r="L22" s="29" t="s">
        <v>53</v>
      </c>
      <c r="M22" s="30">
        <v>5365</v>
      </c>
    </row>
    <row r="23" ht="28" customHeight="1" spans="1:13">
      <c r="A23" s="20" t="s">
        <v>54</v>
      </c>
      <c r="B23" s="21">
        <v>71944</v>
      </c>
      <c r="C23" s="34">
        <v>73751</v>
      </c>
      <c r="D23" s="23">
        <f t="shared" si="0"/>
        <v>-1807</v>
      </c>
      <c r="E23" s="24">
        <f t="shared" si="1"/>
        <v>-0.0245013626933872</v>
      </c>
      <c r="F23" s="25"/>
      <c r="H23" s="27" t="s">
        <v>55</v>
      </c>
      <c r="I23" s="28">
        <v>25000</v>
      </c>
      <c r="L23" s="29" t="s">
        <v>55</v>
      </c>
      <c r="M23" s="30">
        <v>25000</v>
      </c>
    </row>
    <row r="24" ht="28" customHeight="1" spans="1:13">
      <c r="A24" s="20" t="s">
        <v>56</v>
      </c>
      <c r="B24" s="21">
        <v>70878</v>
      </c>
      <c r="C24" s="22">
        <v>101865</v>
      </c>
      <c r="D24" s="23">
        <f t="shared" si="0"/>
        <v>-30987</v>
      </c>
      <c r="E24" s="24">
        <f t="shared" si="1"/>
        <v>-0.304196730967457</v>
      </c>
      <c r="F24" s="25"/>
      <c r="H24" s="27" t="s">
        <v>57</v>
      </c>
      <c r="I24" s="28">
        <v>25694.32</v>
      </c>
      <c r="L24" s="29" t="s">
        <v>58</v>
      </c>
      <c r="M24" s="30">
        <v>42500</v>
      </c>
    </row>
    <row r="25" ht="28" customHeight="1" spans="1:13">
      <c r="A25" s="20" t="s">
        <v>59</v>
      </c>
      <c r="B25" s="21">
        <v>165173</v>
      </c>
      <c r="C25" s="34">
        <v>143163</v>
      </c>
      <c r="D25" s="23">
        <f t="shared" si="0"/>
        <v>22010</v>
      </c>
      <c r="E25" s="24">
        <f t="shared" si="1"/>
        <v>0.153740840859719</v>
      </c>
      <c r="F25" s="25"/>
      <c r="H25" s="27" t="s">
        <v>58</v>
      </c>
      <c r="I25" s="28">
        <v>42500</v>
      </c>
      <c r="L25" s="29" t="s">
        <v>57</v>
      </c>
      <c r="M25" s="30">
        <v>25694</v>
      </c>
    </row>
    <row r="26" ht="28" customHeight="1" spans="1:13">
      <c r="A26" s="35" t="s">
        <v>60</v>
      </c>
      <c r="B26" s="21">
        <v>6026133</v>
      </c>
      <c r="C26" s="21">
        <f>SUM(C4:C25)</f>
        <v>4069615</v>
      </c>
      <c r="D26" s="23">
        <f t="shared" si="0"/>
        <v>1956518</v>
      </c>
      <c r="E26" s="24">
        <f t="shared" si="1"/>
        <v>0.480762430844195</v>
      </c>
      <c r="F26" s="25"/>
    </row>
    <row r="27" ht="28" customHeight="1" spans="1:13">
      <c r="A27" s="36" t="s">
        <v>61</v>
      </c>
      <c r="B27" s="37"/>
      <c r="C27" s="38"/>
      <c r="D27" s="39"/>
      <c r="E27" s="40"/>
      <c r="F27" s="38"/>
    </row>
  </sheetData>
  <mergeCells count="1">
    <mergeCell ref="A1:F1"/>
  </mergeCells>
  <printOptions horizontalCentered="1"/>
  <pageMargins left="0.78740157480315" right="0.78740157480315" top="0.78740157480315" bottom="0.78740157480315" header="0.31496062992126" footer="0.31496062992126"/>
  <pageSetup paperSize="9" scale="92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表七、2024年市本级一般公共预算支出预算草案表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2024-01-08T02:43:00Z</dcterms:created>
  <dcterms:modified xsi:type="dcterms:W3CDTF">2025-11-14T01:39:48Z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6C9A8E4DF1AE4F8893D6ADB7A1C5EFC5_13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