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<sst xmlns="http://schemas.openxmlformats.org/spreadsheetml/2006/main" count="26" uniqueCount="26">
  <si>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t>2024</t>
    </r>
    <r>
      <rPr>
        <sz val="22"/>
        <rFont val="黑体"/>
        <charset val="134"/>
      </rPr>
      <t>年市本级政府性基金预算支出表</t>
    </r>
  </si>
  <si>
    <r>
      <rPr>
        <sz val="11"/>
        <rFont val="宋体"/>
        <charset val="134"/>
      </rPr>
      <t>单位：万元</t>
    </r>
  </si>
  <si>
    <t>科目编码</t>
  </si>
  <si>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出</t>
    </r>
  </si>
  <si>
    <r>
      <rPr>
        <sz val="11"/>
        <rFont val="宋体"/>
        <charset val="134"/>
      </rPr>
      <t>预算数</t>
    </r>
  </si>
  <si>
    <t>一、城乡社区事务</t>
  </si>
  <si>
    <t>（一）国有土地使用权出让收入安排的支出</t>
  </si>
  <si>
    <t xml:space="preserve">        征地和拆迁补偿支出</t>
  </si>
  <si>
    <t xml:space="preserve">        土地开发支出</t>
  </si>
  <si>
    <t xml:space="preserve">        土地出让业务支出</t>
  </si>
  <si>
    <t xml:space="preserve">        农村基础设施建设支出</t>
  </si>
  <si>
    <t xml:space="preserve">        其他国有土地使用权出让收入安排的支出</t>
  </si>
  <si>
    <t>（二）城市基础设施配套费收入安排的支出</t>
  </si>
  <si>
    <t xml:space="preserve">        城市公共设施</t>
  </si>
  <si>
    <t>（三）污水处理费收入安排的支出</t>
  </si>
  <si>
    <t xml:space="preserve">        污水处理设施建设和运营</t>
  </si>
  <si>
    <t xml:space="preserve">        其他污水处理费安排的支出</t>
  </si>
  <si>
    <t>二、其他政府性基金安排的支出</t>
  </si>
  <si>
    <t>三、国有土地使用权出让金债务付息支出</t>
  </si>
  <si>
    <t>四、土地储备专项债券付息支出</t>
  </si>
  <si>
    <t>五、政府收费公路专项债券付息支出</t>
  </si>
  <si>
    <t>六、棚户区改造专项债券付息支出</t>
  </si>
  <si>
    <t>基金支出合计</t>
  </si>
  <si>
    <t>调出资金</t>
  </si>
  <si>
    <t>债务还本支出</t>
  </si>
  <si>
    <t>基金支出总计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</si>
</sst>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SimSun"/>
      <charset val="134"/>
    </font>
    <font>
      <sz val="10"/>
      <name val="Times New Roman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1"/>
      <name val="SimSun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2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protection locked="0"/>
    </xf>
    <xf numFmtId="0" fontId="6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49" applyFont="1" applyAlignment="1" applyProtection="1">
      <alignment vertical="center"/>
    </xf>
    <xf numFmtId="0" fontId="2" fillId="0" borderId="0" xfId="49" applyFont="1" applyAlignment="1" applyProtection="1">
      <alignment vertical="center"/>
    </xf>
    <xf numFmtId="0" fontId="2" fillId="0" borderId="0" xfId="49" applyFont="1" applyAlignment="1" applyProtection="1">
      <alignment horizontal="center" vertical="center"/>
    </xf>
    <xf numFmtId="0" fontId="3" fillId="0" borderId="0" xfId="50" applyFont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3" fillId="0" borderId="0" xfId="50" applyFont="1" applyAlignment="1" applyProtection="1">
      <alignment horizontal="center" vertical="center"/>
    </xf>
    <xf numFmtId="0" fontId="4" fillId="0" borderId="0" xfId="50" applyFont="1" applyAlignment="1" applyProtection="1">
      <alignment horizontal="center" vertical="center"/>
    </xf>
    <xf numFmtId="0" fontId="4" fillId="0" borderId="0" xfId="50" applyFont="1" applyAlignment="1" applyProtection="1">
      <alignment vertical="center"/>
    </xf>
    <xf numFmtId="0" fontId="5" fillId="0" borderId="0" xfId="50" applyFont="1" applyBorder="1" applyAlignment="1" applyProtection="1">
      <alignment horizontal="right" vertical="center"/>
    </xf>
    <xf numFmtId="0" fontId="6" fillId="0" borderId="1" xfId="49" applyFont="1" applyBorder="1" applyAlignment="1" applyProtection="1">
      <alignment horizontal="center" vertical="center"/>
    </xf>
    <xf numFmtId="0" fontId="5" fillId="0" borderId="1" xfId="50" applyFont="1" applyBorder="1" applyAlignment="1">
      <alignment horizontal="center" vertical="center" wrapText="1"/>
      <protection locked="0"/>
    </xf>
    <xf numFmtId="0" fontId="2" fillId="0" borderId="1" xfId="49" applyFont="1" applyBorder="1" applyAlignment="1" applyProtection="1">
      <alignment horizontal="center" vertical="center"/>
    </xf>
    <xf numFmtId="0" fontId="7" fillId="0" borderId="1" xfId="49" applyFont="1" applyBorder="1" applyAlignment="1" applyProtection="1">
      <alignment vertical="center"/>
    </xf>
    <xf numFmtId="176" fontId="7" fillId="0" borderId="1" xfId="49" applyNumberFormat="1" applyFont="1" applyFill="1" applyBorder="1" applyAlignment="1" applyProtection="1">
      <alignment vertical="center" wrapText="1"/>
    </xf>
    <xf numFmtId="0" fontId="8" fillId="0" borderId="0" xfId="50" applyFont="1" applyAlignment="1" applyProtection="1">
      <alignment vertical="center"/>
    </xf>
    <xf numFmtId="0" fontId="7" fillId="0" borderId="1" xfId="49" applyFont="1" applyBorder="1" applyAlignment="1" applyProtection="1">
      <alignment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0" xfId="50" applyFont="1" applyAlignment="1" applyProtection="1">
      <alignment horizontal="center" vertical="center"/>
    </xf>
    <xf numFmtId="0" fontId="7" fillId="0" borderId="1" xfId="49" applyFont="1" applyBorder="1" applyAlignment="1" applyProtection="1">
      <alignment horizontal="center" vertical="center"/>
    </xf>
    <xf numFmtId="0" fontId="8" fillId="0" borderId="0" xfId="50" applyFont="1" applyBorder="1" applyAlignment="1" applyProtection="1">
      <alignment vertical="center"/>
    </xf>
    <xf numFmtId="0" fontId="1" fillId="0" borderId="0" xfId="49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收支草案表（到款级科目）" xfId="49"/>
    <cellStyle name="常规_12月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9"/>
  <sheetViews>
    <sheetView tabSelected="1" workbookViewId="0">
      <selection activeCell="B1" sqref="B1:C1"/>
    </sheetView>
  </sheetViews>
  <sheetFormatPr defaultColWidth="11.0833333333333" defaultRowHeight="13.55" customHeight="1"/>
  <cols>
    <col min="1" max="1" width="11.0833333333333" style="5"/>
    <col min="2" max="2" width="45" style="4" customWidth="1"/>
    <col min="3" max="3" width="45" style="6" customWidth="1"/>
    <col min="4" max="4" width="36" style="6" customWidth="1"/>
    <col min="5" max="5" width="10.4351851851852" style="6" customWidth="1"/>
    <col min="6" max="241" width="8.08333333333333" style="4" customWidth="1"/>
    <col min="242" max="242" width="26.6666666666667" style="4" customWidth="1"/>
    <col min="243" max="243" width="11.6666666666667" style="4" customWidth="1"/>
    <col min="244" max="244" width="34.1666666666667" style="4" customWidth="1"/>
    <col min="245" max="245" width="11.0833333333333" style="4"/>
    <col min="246" max="16384" width="11.0833333333333" style="5"/>
  </cols>
  <sheetData>
    <row r="1" s="1" customFormat="1" ht="36" customHeight="1" spans="1:241">
      <c r="B1" s="7" t="s">
        <v>0</v>
      </c>
      <c r="C1" s="7"/>
      <c r="D1" s="8"/>
      <c r="E1" s="8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</row>
    <row r="2" s="1" customFormat="1" ht="21.15" customHeight="1" spans="1:241">
      <c r="B2" s="9" t="s">
        <v>1</v>
      </c>
      <c r="C2" s="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</row>
    <row r="3" s="1" customFormat="1" ht="39.15" customHeight="1" spans="1:241">
      <c r="A3" s="10" t="s">
        <v>2</v>
      </c>
      <c r="B3" s="11" t="s">
        <v>3</v>
      </c>
      <c r="C3" s="11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</row>
    <row r="4" s="2" customFormat="1" ht="29" customHeight="1" spans="1:241">
      <c r="A4" s="12">
        <v>212</v>
      </c>
      <c r="B4" s="13" t="s">
        <v>5</v>
      </c>
      <c r="C4" s="14">
        <f>C5+C11+C13</f>
        <v>465942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</row>
    <row r="5" s="2" customFormat="1" ht="29" customHeight="1" spans="1:241">
      <c r="A5" s="12">
        <v>21208</v>
      </c>
      <c r="B5" s="16" t="s">
        <v>6</v>
      </c>
      <c r="C5" s="14">
        <f>SUM(C6:C10)</f>
        <v>443942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</row>
    <row r="6" s="2" customFormat="1" ht="29" customHeight="1" spans="1:241">
      <c r="A6" s="12">
        <v>2120801</v>
      </c>
      <c r="B6" s="16" t="s">
        <v>7</v>
      </c>
      <c r="C6" s="14">
        <v>160124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</row>
    <row r="7" s="2" customFormat="1" ht="29" customHeight="1" spans="1:241">
      <c r="A7" s="12">
        <v>2120802</v>
      </c>
      <c r="B7" s="16" t="s">
        <v>8</v>
      </c>
      <c r="C7" s="14">
        <f>200000-80000</f>
        <v>120000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</row>
    <row r="8" s="2" customFormat="1" ht="29" customHeight="1" spans="1:241">
      <c r="A8" s="12">
        <v>2120806</v>
      </c>
      <c r="B8" s="16" t="s">
        <v>9</v>
      </c>
      <c r="C8" s="14">
        <f>180000-34500-37050-32-70000+30000</f>
        <v>68418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</row>
    <row r="9" s="2" customFormat="1" ht="29" customHeight="1" spans="1:241">
      <c r="A9" s="12">
        <v>2120804</v>
      </c>
      <c r="B9" s="16" t="s">
        <v>10</v>
      </c>
      <c r="C9" s="14">
        <v>70000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</row>
    <row r="10" s="2" customFormat="1" ht="29" customHeight="1" spans="1:241">
      <c r="A10" s="12">
        <v>2120899</v>
      </c>
      <c r="B10" s="16" t="s">
        <v>11</v>
      </c>
      <c r="C10" s="14">
        <f>51968-34176-3042+10650</f>
        <v>25400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</row>
    <row r="11" s="2" customFormat="1" ht="29" customHeight="1" spans="1:241">
      <c r="A11" s="12">
        <v>21213</v>
      </c>
      <c r="B11" s="16" t="s">
        <v>12</v>
      </c>
      <c r="C11" s="14">
        <f>C12</f>
        <v>10000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</row>
    <row r="12" s="2" customFormat="1" ht="29" customHeight="1" spans="1:241">
      <c r="A12" s="12">
        <v>2121301</v>
      </c>
      <c r="B12" s="16" t="s">
        <v>13</v>
      </c>
      <c r="C12" s="14">
        <v>10000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</row>
    <row r="13" s="2" customFormat="1" ht="29" customHeight="1" spans="1:241">
      <c r="A13" s="12">
        <v>21214</v>
      </c>
      <c r="B13" s="16" t="s">
        <v>14</v>
      </c>
      <c r="C13" s="14">
        <f>SUM(C14:C15)</f>
        <v>12000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</row>
    <row r="14" s="2" customFormat="1" ht="29" customHeight="1" spans="1:241">
      <c r="A14" s="12">
        <v>2121401</v>
      </c>
      <c r="B14" s="16" t="s">
        <v>15</v>
      </c>
      <c r="C14" s="14">
        <v>10800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</row>
    <row r="15" s="2" customFormat="1" ht="29" customHeight="1" spans="1:241">
      <c r="A15" s="12">
        <v>2121499</v>
      </c>
      <c r="B15" s="16" t="s">
        <v>16</v>
      </c>
      <c r="C15" s="14">
        <v>1200</v>
      </c>
      <c r="D15" s="15"/>
      <c r="E15" s="15"/>
      <c r="F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</row>
    <row r="16" s="2" customFormat="1" ht="29" customHeight="1" spans="1:241">
      <c r="A16" s="12">
        <v>2290401</v>
      </c>
      <c r="B16" s="16" t="s">
        <v>17</v>
      </c>
      <c r="C16" s="14">
        <v>200000</v>
      </c>
      <c r="D16" s="15"/>
      <c r="E16" s="15"/>
      <c r="F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</row>
    <row r="17" s="2" customFormat="1" ht="29" customHeight="1" spans="1:245">
      <c r="A17" s="12">
        <v>2320411</v>
      </c>
      <c r="B17" s="16" t="s">
        <v>18</v>
      </c>
      <c r="C17" s="14">
        <v>110000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</row>
    <row r="18" s="2" customFormat="1" ht="29" customHeight="1" spans="1:245">
      <c r="A18" s="12">
        <v>2320431</v>
      </c>
      <c r="B18" s="16" t="s">
        <v>19</v>
      </c>
      <c r="C18" s="14">
        <v>6232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</row>
    <row r="19" s="2" customFormat="1" ht="29" customHeight="1" spans="1:245">
      <c r="A19" s="12">
        <v>2320432</v>
      </c>
      <c r="B19" s="16" t="s">
        <v>20</v>
      </c>
      <c r="C19" s="14">
        <v>900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</row>
    <row r="20" s="2" customFormat="1" ht="29" customHeight="1" spans="1:245">
      <c r="A20" s="12">
        <v>2320433</v>
      </c>
      <c r="B20" s="16" t="s">
        <v>21</v>
      </c>
      <c r="C20" s="14">
        <v>3042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</row>
    <row r="21" s="3" customFormat="1" ht="29" customHeight="1" spans="1:245">
      <c r="A21" s="12"/>
      <c r="B21" s="17" t="s">
        <v>22</v>
      </c>
      <c r="C21" s="14">
        <f>SUM(C4,C16:C20)</f>
        <v>786116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</row>
    <row r="22" s="2" customFormat="1" ht="29" customHeight="1" spans="1:245">
      <c r="A22" s="12">
        <v>23008</v>
      </c>
      <c r="B22" s="16" t="s">
        <v>23</v>
      </c>
      <c r="C22" s="14">
        <v>100000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</row>
    <row r="23" s="2" customFormat="1" ht="29" customHeight="1" spans="1:245">
      <c r="A23" s="12">
        <v>231</v>
      </c>
      <c r="B23" s="16" t="s">
        <v>24</v>
      </c>
      <c r="C23" s="14">
        <v>239826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</row>
    <row r="24" s="2" customFormat="1" ht="29" customHeight="1" spans="1:245">
      <c r="A24" s="12"/>
      <c r="B24" s="19" t="s">
        <v>25</v>
      </c>
      <c r="C24" s="14">
        <f>C21+C22+C23</f>
        <v>1125942</v>
      </c>
      <c r="D24" s="20"/>
      <c r="E24" s="20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</row>
    <row r="25" s="1" customFormat="1" ht="26.45" customHeight="1" spans="1:245">
      <c r="B25" s="4"/>
      <c r="C25" s="6"/>
      <c r="D25" s="21"/>
      <c r="E25" s="2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</row>
    <row r="26" s="1" customFormat="1" ht="26.45" customHeight="1" spans="1:245">
      <c r="B26" s="4"/>
      <c r="C26" s="6"/>
      <c r="D26" s="6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</row>
    <row r="27" s="1" customFormat="1" ht="30.75" customHeight="1" spans="1:245">
      <c r="B27" s="4"/>
      <c r="C27" s="6"/>
      <c r="D27" s="6"/>
      <c r="E27" s="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</row>
    <row r="28" s="4" customFormat="1" ht="36.8" customHeight="1" spans="1:245">
      <c r="C28" s="6"/>
      <c r="D28" s="6"/>
      <c r="E28" s="6"/>
      <c r="IH28" s="1"/>
      <c r="II28" s="1"/>
      <c r="IJ28" s="1"/>
      <c r="IK28" s="1"/>
    </row>
    <row r="29" s="4" customFormat="1" customHeight="1" spans="1:245">
      <c r="C29" s="6"/>
      <c r="D29" s="6"/>
      <c r="E29" s="6"/>
      <c r="IH29" s="1"/>
      <c r="II29" s="1"/>
      <c r="IJ29" s="1"/>
      <c r="IK29" s="1"/>
    </row>
  </sheetData>
  <mergeCells count="2">
    <mergeCell ref="B1:C1"/>
    <mergeCell ref="B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2023-05-12T11:15:00Z</dcterms:created>
  <dcterms:modified xsi:type="dcterms:W3CDTF">2025-11-14T03:50:12Z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CA72AA4B2797403E830CD3236CB5CF7B_12</vt:lpwstr>
  </property>
</Properties>
</file>