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市本级社保基金收入" sheetId="1" r:id="rId1"/>
  </sheets>
  <definedNames>
    <definedName name="_xlnm.Print_Area" localSheetId="0">市本级社保基金收入!$A$1:$M$11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<sst xmlns="http://schemas.openxmlformats.org/spreadsheetml/2006/main" count="25" uniqueCount="18">
  <si>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表32</t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</si>
  <si>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年市本级社会保险基金收入决算表</t>
    </r>
  </si>
  <si>
    <t>单位:万元</t>
  </si>
  <si>
    <t>项    目</t>
  </si>
  <si>
    <t>预算数合计</t>
  </si>
  <si>
    <t>决算数合计</t>
  </si>
  <si>
    <t>为预算的％</t>
  </si>
  <si>
    <t>机关事业单位基本养老保险基金</t>
  </si>
  <si>
    <t>职工基本医疗保险(含生育保险)基金</t>
  </si>
  <si>
    <t>城乡居民基本医疗保险基金</t>
  </si>
  <si>
    <t>预算数</t>
  </si>
  <si>
    <t>决算数</t>
  </si>
  <si>
    <t>收入</t>
  </si>
  <si>
    <t xml:space="preserve">   其中:社会保险费收入</t>
  </si>
  <si>
    <t xml:space="preserve">        财政补贴收入</t>
  </si>
  <si>
    <t xml:space="preserve">        利息收入</t>
  </si>
  <si>
    <t xml:space="preserve">        转移收入</t>
  </si>
  <si>
    <t xml:space="preserve">        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</si>
</sst>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3" fontId="1" fillId="0" borderId="0" xfId="0" applyNumberFormat="1" applyFont="1" applyFill="1" applyAlignment="1" applyProtection="1">
      <alignment vertical="center" wrapText="1"/>
    </xf>
    <xf numFmtId="0" fontId="2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/>
    </xf>
    <xf numFmtId="3" fontId="5" fillId="0" borderId="4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177" fontId="6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left" vertical="center"/>
    </xf>
    <xf numFmtId="3" fontId="6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4" fontId="6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  <pageSetUpPr fitToPage="1"/>
  </sheetPr>
  <dimension ref="A1:M13"/>
  <sheetViews>
    <sheetView showZeros="0" tabSelected="1" view="pageBreakPreview" zoomScaleNormal="100" workbookViewId="0">
      <selection activeCell="A1" sqref="A1"/>
    </sheetView>
  </sheetViews>
  <sheetFormatPr defaultColWidth="9.125" defaultRowHeight="14.25"/>
  <cols>
    <col min="1" max="1" width="27.125" style="3" customWidth="1"/>
    <col min="2" max="2" width="11.5" style="3" customWidth="1"/>
    <col min="3" max="5" width="11.375" style="4" customWidth="1"/>
    <col min="6" max="6" width="13.25" style="5" customWidth="1"/>
    <col min="7" max="9" width="14.75" style="6" customWidth="1"/>
    <col min="10" max="12" width="11.1583333333333" style="6" customWidth="1"/>
    <col min="13" max="13" width="12.625" style="6"/>
    <col min="14" max="16384" width="9.125" style="6"/>
  </cols>
  <sheetData>
    <row r="1" ht="22.9" customHeight="1" spans="1:2">
      <c r="A1" s="7" t="s">
        <v>0</v>
      </c>
      <c r="B1" s="7"/>
    </row>
    <row r="2" s="1" customFormat="1" ht="33.9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17.1" customHeight="1" spans="1:1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="1" customFormat="1" ht="17.1" customHeight="1" spans="1:13">
      <c r="A4" s="10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2"/>
      <c r="G4" s="12"/>
      <c r="H4" s="12" t="s">
        <v>8</v>
      </c>
      <c r="I4" s="12"/>
      <c r="J4" s="12"/>
      <c r="K4" s="12" t="s">
        <v>9</v>
      </c>
      <c r="L4" s="12"/>
      <c r="M4" s="25"/>
    </row>
    <row r="5" s="2" customFormat="1" ht="42.6" customHeight="1" spans="1:13">
      <c r="A5" s="13"/>
      <c r="B5" s="13"/>
      <c r="C5" s="14"/>
      <c r="D5" s="14"/>
      <c r="E5" s="15" t="s">
        <v>10</v>
      </c>
      <c r="F5" s="15" t="s">
        <v>11</v>
      </c>
      <c r="G5" s="15" t="s">
        <v>6</v>
      </c>
      <c r="H5" s="15" t="s">
        <v>10</v>
      </c>
      <c r="I5" s="15" t="s">
        <v>11</v>
      </c>
      <c r="J5" s="15" t="s">
        <v>6</v>
      </c>
      <c r="K5" s="15" t="s">
        <v>10</v>
      </c>
      <c r="L5" s="15" t="s">
        <v>11</v>
      </c>
      <c r="M5" s="26" t="s">
        <v>6</v>
      </c>
    </row>
    <row r="6" s="1" customFormat="1" ht="28.15" customHeight="1" spans="1:13">
      <c r="A6" s="16" t="s">
        <v>12</v>
      </c>
      <c r="B6" s="17">
        <f t="shared" ref="B6:F6" si="0">SUM(B7:B11)</f>
        <v>1024847</v>
      </c>
      <c r="C6" s="18">
        <f t="shared" si="0"/>
        <v>1150603</v>
      </c>
      <c r="D6" s="19">
        <f t="shared" ref="D6:D9" si="1">C6/B6*100</f>
        <v>112.270709676664</v>
      </c>
      <c r="E6" s="18">
        <f t="shared" si="0"/>
        <v>120516</v>
      </c>
      <c r="F6" s="18">
        <f t="shared" si="0"/>
        <v>108104</v>
      </c>
      <c r="G6" s="19">
        <f t="shared" ref="G6:G9" si="2">F6/E6*100</f>
        <v>89.700952570613</v>
      </c>
      <c r="H6" s="18">
        <f t="shared" ref="H6:L6" si="3">SUM(H7:H11)</f>
        <v>320763</v>
      </c>
      <c r="I6" s="18">
        <f t="shared" si="3"/>
        <v>394918</v>
      </c>
      <c r="J6" s="27">
        <f t="shared" ref="J6:J9" si="4">I6/H6*100</f>
        <v>123.118314768225</v>
      </c>
      <c r="K6" s="18">
        <f t="shared" si="3"/>
        <v>583568</v>
      </c>
      <c r="L6" s="18">
        <f t="shared" si="3"/>
        <v>647581</v>
      </c>
      <c r="M6" s="27">
        <f t="shared" ref="M6:M9" si="5">L6/K6*100</f>
        <v>110.96924437255</v>
      </c>
    </row>
    <row r="7" s="1" customFormat="1" ht="28.15" customHeight="1" spans="1:13">
      <c r="A7" s="20" t="s">
        <v>13</v>
      </c>
      <c r="B7" s="21">
        <f t="shared" ref="B7:B11" si="6">E7+H7+K7</f>
        <v>573598</v>
      </c>
      <c r="C7" s="21">
        <f t="shared" ref="C7:C11" si="7">F7+I7+L7</f>
        <v>667297</v>
      </c>
      <c r="D7" s="22">
        <f t="shared" si="1"/>
        <v>116.335308003166</v>
      </c>
      <c r="E7" s="21">
        <v>53589</v>
      </c>
      <c r="F7" s="21">
        <v>64211</v>
      </c>
      <c r="G7" s="22">
        <f t="shared" si="2"/>
        <v>119.821231969247</v>
      </c>
      <c r="H7" s="21">
        <v>310590</v>
      </c>
      <c r="I7" s="21">
        <v>374356</v>
      </c>
      <c r="J7" s="28">
        <f t="shared" si="4"/>
        <v>120.530603045816</v>
      </c>
      <c r="K7" s="21">
        <v>209419</v>
      </c>
      <c r="L7" s="21">
        <v>228730</v>
      </c>
      <c r="M7" s="28">
        <f t="shared" si="5"/>
        <v>109.22122634527</v>
      </c>
    </row>
    <row r="8" s="1" customFormat="1" ht="28.15" customHeight="1" spans="1:13">
      <c r="A8" s="20" t="s">
        <v>14</v>
      </c>
      <c r="B8" s="21">
        <f t="shared" si="6"/>
        <v>436304</v>
      </c>
      <c r="C8" s="21">
        <f t="shared" si="7"/>
        <v>452276</v>
      </c>
      <c r="D8" s="22">
        <f t="shared" si="1"/>
        <v>103.660750302541</v>
      </c>
      <c r="E8" s="21">
        <v>65067</v>
      </c>
      <c r="F8" s="21">
        <v>40284</v>
      </c>
      <c r="G8" s="22">
        <f t="shared" si="2"/>
        <v>61.9115680759832</v>
      </c>
      <c r="H8" s="21"/>
      <c r="I8" s="21">
        <v>263</v>
      </c>
      <c r="J8" s="28"/>
      <c r="K8" s="21">
        <v>371237</v>
      </c>
      <c r="L8" s="21">
        <v>411729</v>
      </c>
      <c r="M8" s="28">
        <f t="shared" si="5"/>
        <v>110.90731796669</v>
      </c>
    </row>
    <row r="9" s="1" customFormat="1" ht="28.15" customHeight="1" spans="1:13">
      <c r="A9" s="20" t="s">
        <v>15</v>
      </c>
      <c r="B9" s="21">
        <f t="shared" si="6"/>
        <v>9032</v>
      </c>
      <c r="C9" s="21">
        <f t="shared" si="7"/>
        <v>11996</v>
      </c>
      <c r="D9" s="22">
        <f t="shared" si="1"/>
        <v>132.81665190434</v>
      </c>
      <c r="E9" s="21">
        <v>132</v>
      </c>
      <c r="F9" s="21">
        <v>65</v>
      </c>
      <c r="G9" s="22">
        <f t="shared" si="2"/>
        <v>49.2424242424242</v>
      </c>
      <c r="H9" s="21">
        <v>6208</v>
      </c>
      <c r="I9" s="21">
        <v>7876</v>
      </c>
      <c r="J9" s="28">
        <f t="shared" si="4"/>
        <v>126.868556701031</v>
      </c>
      <c r="K9" s="21">
        <v>2692</v>
      </c>
      <c r="L9" s="21">
        <v>4055</v>
      </c>
      <c r="M9" s="28">
        <f t="shared" si="5"/>
        <v>150.631500742942</v>
      </c>
    </row>
    <row r="10" s="1" customFormat="1" ht="28.15" customHeight="1" spans="1:13">
      <c r="A10" s="20" t="s">
        <v>16</v>
      </c>
      <c r="B10" s="21">
        <f t="shared" si="6"/>
        <v>0</v>
      </c>
      <c r="C10" s="21">
        <f t="shared" si="7"/>
        <v>5271</v>
      </c>
      <c r="D10" s="22"/>
      <c r="E10" s="21"/>
      <c r="F10" s="21">
        <v>3535</v>
      </c>
      <c r="G10" s="22"/>
      <c r="H10" s="21"/>
      <c r="I10" s="21">
        <v>1736</v>
      </c>
      <c r="J10" s="28"/>
      <c r="K10" s="21"/>
      <c r="L10" s="21"/>
      <c r="M10" s="28"/>
    </row>
    <row r="11" s="1" customFormat="1" ht="28.15" customHeight="1" spans="1:13">
      <c r="A11" s="23" t="s">
        <v>17</v>
      </c>
      <c r="B11" s="21">
        <f t="shared" si="6"/>
        <v>5913</v>
      </c>
      <c r="C11" s="24">
        <f t="shared" si="7"/>
        <v>13763</v>
      </c>
      <c r="D11" s="22">
        <f>C11/B11*100</f>
        <v>232.758329105361</v>
      </c>
      <c r="E11" s="24">
        <v>1728</v>
      </c>
      <c r="F11" s="24">
        <v>9</v>
      </c>
      <c r="G11" s="22">
        <f>F11/E11*100</f>
        <v>0.520833333333333</v>
      </c>
      <c r="H11" s="24">
        <v>3965</v>
      </c>
      <c r="I11" s="24">
        <v>10687</v>
      </c>
      <c r="J11" s="28">
        <f>I11/H11*100</f>
        <v>269.53341740227</v>
      </c>
      <c r="K11" s="24">
        <v>220</v>
      </c>
      <c r="L11" s="24">
        <v>3067</v>
      </c>
      <c r="M11" s="28">
        <f>L11/K11*100</f>
        <v>1394.09090909091</v>
      </c>
    </row>
    <row r="12" s="1" customFormat="1" ht="28.15" customHeight="1" spans="1:12">
      <c r="A12" s="3"/>
      <c r="B12" s="3"/>
      <c r="C12" s="4"/>
      <c r="D12" s="4"/>
      <c r="E12" s="4"/>
      <c r="F12" s="5"/>
      <c r="G12" s="6"/>
      <c r="H12" s="6"/>
      <c r="I12" s="6"/>
      <c r="J12" s="6"/>
      <c r="K12" s="6"/>
      <c r="L12" s="6"/>
    </row>
    <row r="13" s="1" customFormat="1" ht="28.15" customHeight="1" spans="1:12">
      <c r="A13" s="3"/>
      <c r="B13" s="3"/>
      <c r="C13" s="4"/>
      <c r="D13" s="4"/>
      <c r="E13" s="4"/>
      <c r="F13" s="5"/>
      <c r="G13" s="6"/>
      <c r="H13" s="6"/>
      <c r="I13" s="6"/>
      <c r="J13" s="6"/>
      <c r="K13" s="6"/>
      <c r="L13" s="6"/>
    </row>
  </sheetData>
  <mergeCells count="9">
    <mergeCell ref="A2:L2"/>
    <mergeCell ref="A3:L3"/>
    <mergeCell ref="E4:G4"/>
    <mergeCell ref="H4:J4"/>
    <mergeCell ref="K4:M4"/>
    <mergeCell ref="A4:A5"/>
    <mergeCell ref="B4:B5"/>
    <mergeCell ref="C4:C5"/>
    <mergeCell ref="D4:D5"/>
  </mergeCells>
  <printOptions horizontalCentered="1"/>
  <pageMargins left="0.751388888888889" right="0.751388888888889" top="1" bottom="1" header="0.5" footer="0.5"/>
  <pageSetup paperSize="9" scale="45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市本级社保基金收入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2025-09-01T08:54:00Z</dcterms:created>
  <dcterms:modified xsi:type="dcterms:W3CDTF">2025-09-03T09:53:30Z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C5939D754971430D8846FDF01122E211_11</vt:lpwstr>
  </property>
  <property fmtid="{D5CDD505-2E9C-101B-9397-08002B2CF9AE}" pid="3" name="KSOProductBuildVer">
    <vt:lpwstr>2052-12.1.0.22529</vt:lpwstr>
  </property>
</Properties>
</file>