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-市本级一般预算收入" sheetId="1" r:id="rId1"/>
  </sheets>
  <definedNames>
    <definedName name="_xlnm.Print_Area" localSheetId="0">'表2-市本级一般预算收入'!$A$1:$F$28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<sst xmlns="http://schemas.openxmlformats.org/spreadsheetml/2006/main" count="33" uniqueCount="33">
  <si>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2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</si>
  <si>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年市本级地方一般公共预算收入决算表</t>
    </r>
  </si>
  <si>
    <t>单位：万元</t>
  </si>
  <si>
    <t>项目</t>
  </si>
  <si>
    <t>预算数</t>
  </si>
  <si>
    <t>决算数</t>
  </si>
  <si>
    <t>为预算的％</t>
  </si>
  <si>
    <t>比上年增减额</t>
  </si>
  <si>
    <t>比上年增长％</t>
  </si>
  <si>
    <t>一、地方一般预算收入</t>
  </si>
  <si>
    <t xml:space="preserve">  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</si>
  <si>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</si>
  <si>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</si>
  <si>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</si>
  <si>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</si>
  <si>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</si>
  <si>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</si>
  <si>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</si>
  <si>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</si>
  <si>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</si>
  <si>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</si>
  <si>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</si>
  <si>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</si>
  <si>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</si>
  <si>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</si>
  <si>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</si>
  <si>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（二）非税收入</t>
  </si>
  <si>
    <t xml:space="preserve">    专项收入</t>
  </si>
  <si>
    <t xml:space="preserve">    行政性收费收入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</si>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</sst>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28"/>
  <sheetViews>
    <sheetView showZeros="0" tabSelected="1" zoomScaleSheetLayoutView="60" workbookViewId="0">
      <selection activeCell="G1" sqref="G$1:I$1048576"/>
    </sheetView>
  </sheetViews>
  <sheetFormatPr defaultColWidth="9" defaultRowHeight="14.25" outlineLevelCol="6"/>
  <cols>
    <col min="1" max="1" width="27.8166666666667" style="2" customWidth="1"/>
    <col min="2" max="3" width="9.375" style="3" customWidth="1"/>
    <col min="4" max="4" width="9.19166666666667" style="3" customWidth="1"/>
    <col min="5" max="5" width="10.9333333333333" style="3" customWidth="1"/>
    <col min="6" max="6" width="11.1666666666667" style="3" customWidth="1"/>
    <col min="7" max="16384" width="9" style="2"/>
  </cols>
  <sheetData>
    <row r="1" ht="18" customHeight="1" spans="1:1">
      <c r="A1" s="4" t="s">
        <v>0</v>
      </c>
    </row>
    <row r="2" ht="21.75" customHeight="1" spans="1:6">
      <c r="A2" s="5" t="s">
        <v>1</v>
      </c>
      <c r="B2" s="5"/>
      <c r="C2" s="5"/>
      <c r="D2" s="5"/>
      <c r="E2" s="5"/>
      <c r="F2" s="5"/>
    </row>
    <row r="3" ht="15" customHeight="1" spans="1:6">
      <c r="A3" s="6"/>
      <c r="B3" s="7"/>
      <c r="C3" s="7"/>
      <c r="D3" s="7"/>
      <c r="E3" s="7"/>
      <c r="F3" s="8" t="s">
        <v>2</v>
      </c>
    </row>
    <row r="4" ht="22.5" customHeight="1" spans="1:6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22.5" customHeight="1" spans="1:7">
      <c r="A5" s="11" t="s">
        <v>9</v>
      </c>
      <c r="B5" s="12">
        <f>B6+B22</f>
        <v>784133</v>
      </c>
      <c r="C5" s="12">
        <f>C6+C22</f>
        <v>635239</v>
      </c>
      <c r="D5" s="13">
        <f t="shared" ref="D5:D16" si="0">ROUND(C5/B5*100,2)</f>
        <v>81.01</v>
      </c>
      <c r="E5" s="12">
        <f>E6+E22</f>
        <v>-75968</v>
      </c>
      <c r="F5" s="14">
        <v>-10.68</v>
      </c>
      <c r="G5" s="2"/>
    </row>
    <row r="6" ht="22.5" customHeight="1" spans="1:6">
      <c r="A6" s="15" t="s">
        <v>10</v>
      </c>
      <c r="B6" s="16">
        <f>SUM(B7:B21)</f>
        <v>563015</v>
      </c>
      <c r="C6" s="16">
        <f>SUM(C7:C21)</f>
        <v>419894</v>
      </c>
      <c r="D6" s="17">
        <f t="shared" si="0"/>
        <v>74.58</v>
      </c>
      <c r="E6" s="16">
        <f>SUM(E7:E21)</f>
        <v>-43997</v>
      </c>
      <c r="F6" s="18">
        <v>-9.48</v>
      </c>
    </row>
    <row r="7" ht="22.5" customHeight="1" spans="1:6">
      <c r="A7" s="15" t="s">
        <v>11</v>
      </c>
      <c r="B7" s="16">
        <v>149499</v>
      </c>
      <c r="C7" s="16">
        <v>116395</v>
      </c>
      <c r="D7" s="17">
        <f t="shared" si="0"/>
        <v>77.86</v>
      </c>
      <c r="E7" s="19">
        <v>-15813</v>
      </c>
      <c r="F7" s="18">
        <v>-11.96</v>
      </c>
    </row>
    <row r="8" ht="22.5" customHeight="1" spans="1:6">
      <c r="A8" s="15" t="s">
        <v>12</v>
      </c>
      <c r="B8" s="16">
        <v>36253</v>
      </c>
      <c r="C8" s="16">
        <v>27088</v>
      </c>
      <c r="D8" s="17">
        <f t="shared" si="0"/>
        <v>74.72</v>
      </c>
      <c r="E8" s="19">
        <v>-4898</v>
      </c>
      <c r="F8" s="18">
        <v>-15.31</v>
      </c>
    </row>
    <row r="9" ht="22.5" customHeight="1" spans="1:6">
      <c r="A9" s="15" t="s">
        <v>13</v>
      </c>
      <c r="B9" s="16">
        <v>14136</v>
      </c>
      <c r="C9" s="16">
        <v>12476</v>
      </c>
      <c r="D9" s="17">
        <f t="shared" si="0"/>
        <v>88.26</v>
      </c>
      <c r="E9" s="19">
        <v>300</v>
      </c>
      <c r="F9" s="18">
        <v>2.46</v>
      </c>
    </row>
    <row r="10" ht="22.5" customHeight="1" spans="1:6">
      <c r="A10" s="15" t="s">
        <v>14</v>
      </c>
      <c r="B10" s="16">
        <v>2971</v>
      </c>
      <c r="C10" s="16">
        <v>2062</v>
      </c>
      <c r="D10" s="17">
        <f t="shared" si="0"/>
        <v>69.4</v>
      </c>
      <c r="E10" s="19">
        <v>-891</v>
      </c>
      <c r="F10" s="18">
        <v>-30.17</v>
      </c>
    </row>
    <row r="11" ht="22.5" customHeight="1" spans="1:6">
      <c r="A11" s="15" t="s">
        <v>15</v>
      </c>
      <c r="B11" s="16">
        <v>31860</v>
      </c>
      <c r="C11" s="16">
        <v>24919</v>
      </c>
      <c r="D11" s="17">
        <f t="shared" si="0"/>
        <v>78.21</v>
      </c>
      <c r="E11" s="19">
        <v>-2063</v>
      </c>
      <c r="F11" s="18">
        <v>-7.65</v>
      </c>
    </row>
    <row r="12" ht="22.5" customHeight="1" spans="1:6">
      <c r="A12" s="15" t="s">
        <v>16</v>
      </c>
      <c r="B12" s="16">
        <v>25432</v>
      </c>
      <c r="C12" s="16">
        <v>39569</v>
      </c>
      <c r="D12" s="17">
        <f t="shared" si="0"/>
        <v>155.59</v>
      </c>
      <c r="E12" s="19">
        <v>12778</v>
      </c>
      <c r="F12" s="18">
        <v>47.7</v>
      </c>
    </row>
    <row r="13" ht="22.5" customHeight="1" spans="1:6">
      <c r="A13" s="15" t="s">
        <v>17</v>
      </c>
      <c r="B13" s="16">
        <v>13100</v>
      </c>
      <c r="C13" s="16">
        <v>11046</v>
      </c>
      <c r="D13" s="17">
        <f t="shared" si="0"/>
        <v>84.32</v>
      </c>
      <c r="E13" s="19">
        <v>366</v>
      </c>
      <c r="F13" s="18">
        <v>3.43</v>
      </c>
    </row>
    <row r="14" ht="22.5" customHeight="1" spans="1:6">
      <c r="A14" s="15" t="s">
        <v>18</v>
      </c>
      <c r="B14" s="16">
        <v>29593</v>
      </c>
      <c r="C14" s="16">
        <v>24416</v>
      </c>
      <c r="D14" s="17">
        <f t="shared" si="0"/>
        <v>82.51</v>
      </c>
      <c r="E14" s="19">
        <v>-2284</v>
      </c>
      <c r="F14" s="18">
        <v>-8.55</v>
      </c>
    </row>
    <row r="15" ht="22.5" customHeight="1" spans="1:6">
      <c r="A15" s="15" t="s">
        <v>19</v>
      </c>
      <c r="B15" s="16">
        <v>103068</v>
      </c>
      <c r="C15" s="16">
        <v>69519</v>
      </c>
      <c r="D15" s="17">
        <f t="shared" si="0"/>
        <v>67.45</v>
      </c>
      <c r="E15" s="19">
        <v>-11241</v>
      </c>
      <c r="F15" s="18">
        <v>-13.92</v>
      </c>
    </row>
    <row r="16" ht="22.5" customHeight="1" spans="1:6">
      <c r="A16" s="15" t="s">
        <v>20</v>
      </c>
      <c r="B16" s="16">
        <v>7918</v>
      </c>
      <c r="C16" s="16">
        <v>6176</v>
      </c>
      <c r="D16" s="17">
        <f t="shared" si="0"/>
        <v>78</v>
      </c>
      <c r="E16" s="19">
        <v>-87</v>
      </c>
      <c r="F16" s="18">
        <v>-1.39</v>
      </c>
    </row>
    <row r="17" ht="22.5" customHeight="1" spans="1:6">
      <c r="A17" s="15" t="s">
        <v>21</v>
      </c>
      <c r="B17" s="16">
        <v>0</v>
      </c>
      <c r="C17" s="16">
        <v>0</v>
      </c>
      <c r="D17" s="17"/>
      <c r="E17" s="19">
        <v>0</v>
      </c>
      <c r="F17" s="18"/>
    </row>
    <row r="18" ht="22.5" customHeight="1" spans="1:6">
      <c r="A18" s="15" t="s">
        <v>22</v>
      </c>
      <c r="B18" s="16">
        <v>148479</v>
      </c>
      <c r="C18" s="16">
        <v>85708</v>
      </c>
      <c r="D18" s="17">
        <f t="shared" ref="D18:D28" si="1">ROUND(C18/B18*100,2)</f>
        <v>57.72</v>
      </c>
      <c r="E18" s="19">
        <v>-20123</v>
      </c>
      <c r="F18" s="18">
        <v>-19.01</v>
      </c>
    </row>
    <row r="19" ht="22.5" customHeight="1" spans="1:6">
      <c r="A19" s="15" t="s">
        <v>23</v>
      </c>
      <c r="B19" s="16">
        <v>0</v>
      </c>
      <c r="C19" s="16">
        <v>0</v>
      </c>
      <c r="D19" s="17"/>
      <c r="E19" s="19">
        <v>0</v>
      </c>
      <c r="F19" s="18"/>
    </row>
    <row r="20" ht="22.5" customHeight="1" spans="1:6">
      <c r="A20" s="15" t="s">
        <v>24</v>
      </c>
      <c r="B20" s="16">
        <v>666</v>
      </c>
      <c r="C20" s="16">
        <v>514</v>
      </c>
      <c r="D20" s="17">
        <f t="shared" si="1"/>
        <v>77.18</v>
      </c>
      <c r="E20" s="19">
        <v>68</v>
      </c>
      <c r="F20" s="18">
        <v>15.25</v>
      </c>
    </row>
    <row r="21" ht="22.5" customHeight="1" spans="1:6">
      <c r="A21" s="15" t="s">
        <v>25</v>
      </c>
      <c r="B21" s="16">
        <v>40</v>
      </c>
      <c r="C21" s="16">
        <v>6</v>
      </c>
      <c r="D21" s="17">
        <f t="shared" si="1"/>
        <v>15</v>
      </c>
      <c r="E21" s="19">
        <v>-109</v>
      </c>
      <c r="F21" s="18">
        <v>-94.78</v>
      </c>
    </row>
    <row r="22" ht="22.5" customHeight="1" spans="1:6">
      <c r="A22" s="15" t="s">
        <v>26</v>
      </c>
      <c r="B22" s="16">
        <f>SUM(B23:B28)</f>
        <v>221118</v>
      </c>
      <c r="C22" s="16">
        <f>SUM(C23:C28)</f>
        <v>215345</v>
      </c>
      <c r="D22" s="17">
        <f t="shared" si="1"/>
        <v>97.39</v>
      </c>
      <c r="E22" s="16">
        <f>SUM(E23:E28)</f>
        <v>-31971</v>
      </c>
      <c r="F22" s="18">
        <v>-12.93</v>
      </c>
    </row>
    <row r="23" ht="22.5" customHeight="1" spans="1:6">
      <c r="A23" s="15" t="s">
        <v>27</v>
      </c>
      <c r="B23" s="16">
        <v>36750</v>
      </c>
      <c r="C23" s="16">
        <v>29560</v>
      </c>
      <c r="D23" s="17">
        <f t="shared" si="1"/>
        <v>80.44</v>
      </c>
      <c r="E23" s="19">
        <v>-2085</v>
      </c>
      <c r="F23" s="18">
        <v>-6.59</v>
      </c>
    </row>
    <row r="24" ht="22.5" customHeight="1" spans="1:6">
      <c r="A24" s="15" t="s">
        <v>28</v>
      </c>
      <c r="B24" s="16">
        <v>8948</v>
      </c>
      <c r="C24" s="16">
        <v>15481</v>
      </c>
      <c r="D24" s="17">
        <f t="shared" si="1"/>
        <v>173.01</v>
      </c>
      <c r="E24" s="19">
        <v>6568</v>
      </c>
      <c r="F24" s="18">
        <v>73.69</v>
      </c>
    </row>
    <row r="25" ht="22.5" customHeight="1" spans="1:6">
      <c r="A25" s="15" t="s">
        <v>29</v>
      </c>
      <c r="B25" s="16">
        <v>40863</v>
      </c>
      <c r="C25" s="16">
        <v>51705</v>
      </c>
      <c r="D25" s="17">
        <f t="shared" si="1"/>
        <v>126.53</v>
      </c>
      <c r="E25" s="19">
        <v>3269</v>
      </c>
      <c r="F25" s="18">
        <v>6.75</v>
      </c>
    </row>
    <row r="26" ht="22.5" customHeight="1" spans="1:6">
      <c r="A26" s="15" t="s">
        <v>30</v>
      </c>
      <c r="B26" s="16">
        <v>50</v>
      </c>
      <c r="C26" s="16">
        <v>0</v>
      </c>
      <c r="D26" s="17">
        <f t="shared" si="1"/>
        <v>0</v>
      </c>
      <c r="E26" s="19">
        <v>0</v>
      </c>
      <c r="F26" s="18"/>
    </row>
    <row r="27" ht="22.5" customHeight="1" spans="1:6">
      <c r="A27" s="15" t="s">
        <v>31</v>
      </c>
      <c r="B27" s="16">
        <v>98351</v>
      </c>
      <c r="C27" s="16">
        <v>62910</v>
      </c>
      <c r="D27" s="17">
        <f t="shared" si="1"/>
        <v>63.96</v>
      </c>
      <c r="E27" s="19">
        <v>-39446</v>
      </c>
      <c r="F27" s="18">
        <v>-38.54</v>
      </c>
    </row>
    <row r="28" ht="22.5" customHeight="1" spans="1:6">
      <c r="A28" s="15" t="s">
        <v>32</v>
      </c>
      <c r="B28" s="16">
        <v>36156</v>
      </c>
      <c r="C28" s="16">
        <v>55689</v>
      </c>
      <c r="D28" s="17">
        <f t="shared" si="1"/>
        <v>154.02</v>
      </c>
      <c r="E28" s="19">
        <v>-277</v>
      </c>
      <c r="F28" s="18">
        <v>-0.49</v>
      </c>
    </row>
  </sheetData>
  <mergeCells count="1">
    <mergeCell ref="A2:F2"/>
  </mergeCells>
  <printOptions horizontalCentered="1"/>
  <pageMargins left="0.747916666666667" right="0.747916666666667" top="0.984027777777778" bottom="0.786805555555556" header="0.511805555555556" footer="0.511805555555556"/>
  <pageSetup paperSize="9" fitToWidth="0" orientation="portrait" horizontalDpi="600" verticalDpi="600"/>
  <headerFooter alignWithMargins="0"/>
  <colBreaks count="1" manualBreakCount="1">
    <brk id="6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表2-市本级一般预算收入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2024-09-02T04:03:57Z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ED2D0A381FE44F63A8D5AE796FBC5AE5_11</vt:lpwstr>
  </property>
  <property fmtid="{D5CDD505-2E9C-101B-9397-08002B2CF9AE}" pid="3" name="KSOProductBuildVer">
    <vt:lpwstr>2052-12.1.0.17857</vt:lpwstr>
  </property>
</Properties>
</file>