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-全市地方一般预算收入" sheetId="1" r:id="rId1"/>
  </sheets>
  <definedNames>
    <definedName name="_xlnm.Print_Area" localSheetId="0">'表1-全市地方一般预算收入'!$A$1:$F$28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<sst xmlns="http://schemas.openxmlformats.org/spreadsheetml/2006/main" count="33" uniqueCount="33">
  <si>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0"/>
        <color rgb="FF000000"/>
        <rFont val="宋体"/>
        <charset val="134"/>
      </rPr>
      <t>表</t>
    </r>
    <r>
      <rPr>
        <sz val="10"/>
        <color indexed="8"/>
        <rFont val="Times New Roman"/>
        <charset val="0"/>
      </rPr>
      <t>1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</si>
  <si>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年全市地方一般公共预算收入决算表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</si>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</sst>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4"/>
      <name val="黑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/>
    <xf numFmtId="0" fontId="0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9"/>
  <sheetViews>
    <sheetView showZeros="0"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G1" sqref="G$1:M$1048576"/>
    </sheetView>
  </sheetViews>
  <sheetFormatPr defaultColWidth="9" defaultRowHeight="14.25" outlineLevelCol="5"/>
  <cols>
    <col min="1" max="1" width="28.2916666666667" style="2" customWidth="1"/>
    <col min="2" max="2" width="9.375" style="3" customWidth="1"/>
    <col min="3" max="3" width="9.39166666666667" style="3" customWidth="1"/>
    <col min="4" max="4" width="10.75" style="3" customWidth="1"/>
    <col min="5" max="6" width="11.625" style="3" customWidth="1"/>
    <col min="7" max="16384" width="9" style="4"/>
  </cols>
  <sheetData>
    <row r="1" ht="21.75" customHeight="1" spans="1:6">
      <c r="A1" s="5" t="s">
        <v>0</v>
      </c>
      <c r="B1" s="6"/>
      <c r="C1" s="6"/>
      <c r="D1" s="6"/>
      <c r="E1" s="6"/>
      <c r="F1" s="6"/>
    </row>
    <row r="2" ht="21.75" customHeight="1" spans="1:6">
      <c r="A2" s="7" t="s">
        <v>1</v>
      </c>
      <c r="B2" s="7"/>
      <c r="C2" s="7"/>
      <c r="D2" s="7"/>
      <c r="E2" s="7"/>
      <c r="F2" s="7"/>
    </row>
    <row r="3" ht="21.75" customHeight="1" spans="1:6">
      <c r="A3" s="8"/>
      <c r="B3" s="9"/>
      <c r="C3" s="9"/>
      <c r="D3" s="9"/>
      <c r="E3" s="9"/>
      <c r="F3" s="10" t="s">
        <v>2</v>
      </c>
    </row>
    <row r="4" ht="22" customHeight="1" spans="1:6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s="1" customFormat="1" ht="22" customHeight="1" spans="1:6">
      <c r="A5" s="13" t="s">
        <v>9</v>
      </c>
      <c r="B5" s="14">
        <f>B6+B22</f>
        <v>2051210</v>
      </c>
      <c r="C5" s="15">
        <f>C6+C22</f>
        <v>1956069</v>
      </c>
      <c r="D5" s="16">
        <f t="shared" ref="D5:D20" si="0">ROUND(C5/B5*100,2)</f>
        <v>95.36</v>
      </c>
      <c r="E5" s="15">
        <f>E6+E22</f>
        <v>45010</v>
      </c>
      <c r="F5" s="17">
        <v>2.36</v>
      </c>
    </row>
    <row r="6" ht="22" customHeight="1" spans="1:6">
      <c r="A6" s="18" t="s">
        <v>10</v>
      </c>
      <c r="B6" s="19">
        <f>SUM(B7:B21)</f>
        <v>1460429</v>
      </c>
      <c r="C6" s="20">
        <f>SUM(C7:C21)</f>
        <v>1345504</v>
      </c>
      <c r="D6" s="21">
        <f t="shared" si="0"/>
        <v>92.13</v>
      </c>
      <c r="E6" s="20">
        <f>SUM(E7:E21)</f>
        <v>39445</v>
      </c>
      <c r="F6" s="22">
        <v>3.02</v>
      </c>
    </row>
    <row r="7" ht="22" customHeight="1" spans="1:6">
      <c r="A7" s="18" t="s">
        <v>11</v>
      </c>
      <c r="B7" s="19">
        <v>393237</v>
      </c>
      <c r="C7" s="23">
        <v>351725</v>
      </c>
      <c r="D7" s="21">
        <f t="shared" si="0"/>
        <v>89.44</v>
      </c>
      <c r="E7" s="23">
        <v>-14479</v>
      </c>
      <c r="F7" s="22">
        <v>-3.95</v>
      </c>
    </row>
    <row r="8" ht="22" customHeight="1" spans="1:6">
      <c r="A8" s="18" t="s">
        <v>12</v>
      </c>
      <c r="B8" s="19">
        <v>88905</v>
      </c>
      <c r="C8" s="23">
        <v>73448</v>
      </c>
      <c r="D8" s="21">
        <f t="shared" si="0"/>
        <v>82.61</v>
      </c>
      <c r="E8" s="23">
        <v>-7229</v>
      </c>
      <c r="F8" s="22">
        <v>-8.96</v>
      </c>
    </row>
    <row r="9" ht="22" customHeight="1" spans="1:6">
      <c r="A9" s="18" t="s">
        <v>13</v>
      </c>
      <c r="B9" s="19">
        <v>29687</v>
      </c>
      <c r="C9" s="23">
        <v>27050</v>
      </c>
      <c r="D9" s="21">
        <f t="shared" si="0"/>
        <v>91.12</v>
      </c>
      <c r="E9" s="23">
        <v>-86</v>
      </c>
      <c r="F9" s="22">
        <v>-0.32</v>
      </c>
    </row>
    <row r="10" ht="22" customHeight="1" spans="1:6">
      <c r="A10" s="18" t="s">
        <v>14</v>
      </c>
      <c r="B10" s="19">
        <v>17616</v>
      </c>
      <c r="C10" s="23">
        <v>14170</v>
      </c>
      <c r="D10" s="21">
        <f t="shared" si="0"/>
        <v>80.44</v>
      </c>
      <c r="E10" s="23">
        <v>-1794</v>
      </c>
      <c r="F10" s="22">
        <v>-11.24</v>
      </c>
    </row>
    <row r="11" ht="22" customHeight="1" spans="1:6">
      <c r="A11" s="18" t="s">
        <v>15</v>
      </c>
      <c r="B11" s="19">
        <v>64243</v>
      </c>
      <c r="C11" s="23">
        <v>56275</v>
      </c>
      <c r="D11" s="21">
        <f t="shared" si="0"/>
        <v>87.6</v>
      </c>
      <c r="E11" s="23">
        <v>-2063</v>
      </c>
      <c r="F11" s="22">
        <v>-3.54</v>
      </c>
    </row>
    <row r="12" ht="22" customHeight="1" spans="1:6">
      <c r="A12" s="18" t="s">
        <v>16</v>
      </c>
      <c r="B12" s="19">
        <v>143538</v>
      </c>
      <c r="C12" s="23">
        <v>175391</v>
      </c>
      <c r="D12" s="21">
        <f t="shared" si="0"/>
        <v>122.19</v>
      </c>
      <c r="E12" s="23">
        <v>80420</v>
      </c>
      <c r="F12" s="22">
        <v>84.68</v>
      </c>
    </row>
    <row r="13" ht="22" customHeight="1" spans="1:6">
      <c r="A13" s="18" t="s">
        <v>17</v>
      </c>
      <c r="B13" s="19">
        <v>29748</v>
      </c>
      <c r="C13" s="23">
        <v>28597</v>
      </c>
      <c r="D13" s="21">
        <f t="shared" si="0"/>
        <v>96.13</v>
      </c>
      <c r="E13" s="23">
        <v>2622</v>
      </c>
      <c r="F13" s="22">
        <v>10.09</v>
      </c>
    </row>
    <row r="14" ht="22" customHeight="1" spans="1:6">
      <c r="A14" s="18" t="s">
        <v>18</v>
      </c>
      <c r="B14" s="19">
        <v>69175</v>
      </c>
      <c r="C14" s="23">
        <v>62819</v>
      </c>
      <c r="D14" s="21">
        <f t="shared" si="0"/>
        <v>90.81</v>
      </c>
      <c r="E14" s="23">
        <v>-1147</v>
      </c>
      <c r="F14" s="22">
        <v>-1.79</v>
      </c>
    </row>
    <row r="15" ht="22" customHeight="1" spans="1:6">
      <c r="A15" s="18" t="s">
        <v>19</v>
      </c>
      <c r="B15" s="19">
        <v>303959</v>
      </c>
      <c r="C15" s="23">
        <v>316490</v>
      </c>
      <c r="D15" s="21">
        <f t="shared" si="0"/>
        <v>104.12</v>
      </c>
      <c r="E15" s="23">
        <v>-7799</v>
      </c>
      <c r="F15" s="22">
        <v>-2.4</v>
      </c>
    </row>
    <row r="16" ht="22" customHeight="1" spans="1:6">
      <c r="A16" s="18" t="s">
        <v>20</v>
      </c>
      <c r="B16" s="19">
        <v>26198</v>
      </c>
      <c r="C16" s="23">
        <v>21616</v>
      </c>
      <c r="D16" s="21">
        <f t="shared" si="0"/>
        <v>82.51</v>
      </c>
      <c r="E16" s="23">
        <v>707</v>
      </c>
      <c r="F16" s="22">
        <v>3.38</v>
      </c>
    </row>
    <row r="17" ht="22" customHeight="1" spans="1:6">
      <c r="A17" s="18" t="s">
        <v>21</v>
      </c>
      <c r="B17" s="19">
        <v>53728</v>
      </c>
      <c r="C17" s="23">
        <v>38193</v>
      </c>
      <c r="D17" s="21">
        <f t="shared" si="0"/>
        <v>71.09</v>
      </c>
      <c r="E17" s="23">
        <v>-8754</v>
      </c>
      <c r="F17" s="22">
        <v>-18.65</v>
      </c>
    </row>
    <row r="18" ht="22" customHeight="1" spans="1:6">
      <c r="A18" s="18" t="s">
        <v>22</v>
      </c>
      <c r="B18" s="19">
        <v>229345</v>
      </c>
      <c r="C18" s="23">
        <v>168008</v>
      </c>
      <c r="D18" s="21">
        <f t="shared" si="0"/>
        <v>73.26</v>
      </c>
      <c r="E18" s="23">
        <v>-2832</v>
      </c>
      <c r="F18" s="22">
        <v>-1.66</v>
      </c>
    </row>
    <row r="19" ht="22" customHeight="1" spans="1:6">
      <c r="A19" s="18" t="s">
        <v>23</v>
      </c>
      <c r="B19" s="19">
        <v>7920</v>
      </c>
      <c r="C19" s="23">
        <v>8814</v>
      </c>
      <c r="D19" s="21">
        <f t="shared" si="0"/>
        <v>111.29</v>
      </c>
      <c r="E19" s="23">
        <v>1587</v>
      </c>
      <c r="F19" s="22">
        <v>21.96</v>
      </c>
    </row>
    <row r="20" ht="22" customHeight="1" spans="1:6">
      <c r="A20" s="18" t="s">
        <v>24</v>
      </c>
      <c r="B20" s="19">
        <v>3130</v>
      </c>
      <c r="C20" s="23">
        <v>2839</v>
      </c>
      <c r="D20" s="21">
        <f t="shared" si="0"/>
        <v>90.7</v>
      </c>
      <c r="E20" s="23">
        <v>401</v>
      </c>
      <c r="F20" s="22">
        <v>16.45</v>
      </c>
    </row>
    <row r="21" ht="22" customHeight="1" spans="1:6">
      <c r="A21" s="18" t="s">
        <v>25</v>
      </c>
      <c r="B21" s="19"/>
      <c r="C21" s="23">
        <v>69</v>
      </c>
      <c r="D21" s="21"/>
      <c r="E21" s="23">
        <v>-109</v>
      </c>
      <c r="F21" s="22">
        <v>-61.24</v>
      </c>
    </row>
    <row r="22" ht="22" customHeight="1" spans="1:6">
      <c r="A22" s="18" t="s">
        <v>26</v>
      </c>
      <c r="B22" s="19">
        <f>SUM(B23:B28)</f>
        <v>590781</v>
      </c>
      <c r="C22" s="20">
        <f>SUM(C23:C28)</f>
        <v>610565</v>
      </c>
      <c r="D22" s="21">
        <f t="shared" ref="D22:D28" si="1">ROUND(C22/B22*100,2)</f>
        <v>103.35</v>
      </c>
      <c r="E22" s="20">
        <f>SUM(E23:E28)</f>
        <v>5565</v>
      </c>
      <c r="F22" s="22">
        <v>0.92</v>
      </c>
    </row>
    <row r="23" ht="22" customHeight="1" spans="1:6">
      <c r="A23" s="18" t="s">
        <v>27</v>
      </c>
      <c r="B23" s="19">
        <v>86293</v>
      </c>
      <c r="C23" s="23">
        <v>70847</v>
      </c>
      <c r="D23" s="21">
        <f t="shared" si="1"/>
        <v>82.1</v>
      </c>
      <c r="E23" s="23">
        <v>-3854</v>
      </c>
      <c r="F23" s="22">
        <v>-5.16</v>
      </c>
    </row>
    <row r="24" ht="22" customHeight="1" spans="1:6">
      <c r="A24" s="18" t="s">
        <v>28</v>
      </c>
      <c r="B24" s="19">
        <v>71227</v>
      </c>
      <c r="C24" s="23">
        <v>65884</v>
      </c>
      <c r="D24" s="21">
        <f t="shared" si="1"/>
        <v>92.5</v>
      </c>
      <c r="E24" s="23">
        <v>1918</v>
      </c>
      <c r="F24" s="22">
        <v>3</v>
      </c>
    </row>
    <row r="25" ht="22" customHeight="1" spans="1:6">
      <c r="A25" s="18" t="s">
        <v>29</v>
      </c>
      <c r="B25" s="19">
        <v>165943</v>
      </c>
      <c r="C25" s="23">
        <v>173955</v>
      </c>
      <c r="D25" s="21">
        <f t="shared" si="1"/>
        <v>104.83</v>
      </c>
      <c r="E25" s="23">
        <v>-8334</v>
      </c>
      <c r="F25" s="22">
        <v>-4.57</v>
      </c>
    </row>
    <row r="26" ht="22" customHeight="1" spans="1:6">
      <c r="A26" s="18" t="s">
        <v>30</v>
      </c>
      <c r="B26" s="19">
        <v>4443</v>
      </c>
      <c r="C26" s="23">
        <v>2182</v>
      </c>
      <c r="D26" s="21">
        <f t="shared" si="1"/>
        <v>49.11</v>
      </c>
      <c r="E26" s="23">
        <v>-9156</v>
      </c>
      <c r="F26" s="22">
        <v>-80.75</v>
      </c>
    </row>
    <row r="27" ht="22" customHeight="1" spans="1:6">
      <c r="A27" s="18" t="s">
        <v>31</v>
      </c>
      <c r="B27" s="19">
        <v>178802</v>
      </c>
      <c r="C27" s="23">
        <v>203706</v>
      </c>
      <c r="D27" s="21">
        <f t="shared" si="1"/>
        <v>113.93</v>
      </c>
      <c r="E27" s="23">
        <v>34592</v>
      </c>
      <c r="F27" s="22">
        <v>20.45</v>
      </c>
    </row>
    <row r="28" ht="22" customHeight="1" spans="1:6">
      <c r="A28" s="18" t="s">
        <v>32</v>
      </c>
      <c r="B28" s="19">
        <v>84073</v>
      </c>
      <c r="C28" s="23">
        <v>93991</v>
      </c>
      <c r="D28" s="21">
        <f t="shared" si="1"/>
        <v>111.8</v>
      </c>
      <c r="E28" s="23">
        <v>-9601</v>
      </c>
      <c r="F28" s="22">
        <v>-9.27</v>
      </c>
    </row>
    <row r="29" ht="23.25" customHeight="1" spans="1:6">
      <c r="A29" s="24"/>
      <c r="B29" s="25"/>
      <c r="C29" s="25"/>
      <c r="D29" s="25"/>
      <c r="E29" s="25"/>
      <c r="F29" s="25"/>
    </row>
  </sheetData>
  <mergeCells count="2">
    <mergeCell ref="A2:F2"/>
    <mergeCell ref="A29:F29"/>
  </mergeCells>
  <printOptions horizontalCentered="1"/>
  <pageMargins left="0.751388888888889" right="0.708333333333333" top="1" bottom="0.802777777777778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表1-全市地方一般预算收入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C7977676D70C45278DE37D47009F6C39_11</vt:lpwstr>
  </property>
  <property fmtid="{D5CDD505-2E9C-101B-9397-08002B2CF9AE}" pid="3" name="KSOProductBuildVer">
    <vt:lpwstr>2052-12.1.0.17857</vt:lpwstr>
  </property>
</Properties>
</file>