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-市本级一般预算收入" sheetId="1" r:id="rId1"/>
  </sheets>
  <definedNames>
    <definedName name="_xlnm.Print_Area" localSheetId="0">'表2-市本级一般预算收入'!$A$1:$F$31</definedName>
  </definedNames>
  <calcPr calcId="144525"/>
</workbook>
</file>

<file path=xl/sharedStrings.xml><?xml version="1.0" encoding="utf-8"?>
<sst xmlns="http://schemas.openxmlformats.org/spreadsheetml/2006/main" count="36" uniqueCount="36">
  <si>
    <r>
      <rPr>
        <sz val="10"/>
        <rFont val="宋体"/>
        <charset val="134"/>
      </rPr>
      <t>表</t>
    </r>
    <r>
      <rPr>
        <sz val="10"/>
        <rFont val="Times New Roman"/>
        <family val="1"/>
        <charset val="0"/>
      </rPr>
      <t>2</t>
    </r>
  </si>
  <si>
    <r>
      <t>2022</t>
    </r>
    <r>
      <rPr>
        <b/>
        <sz val="18"/>
        <rFont val="宋体"/>
        <charset val="134"/>
      </rPr>
      <t>年市本级一般公共预算收入决算表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</si>
  <si>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</si>
  <si>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</si>
  <si>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</si>
  <si>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</si>
  <si>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</si>
  <si>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</si>
  <si>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</si>
  <si>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</si>
  <si>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</si>
  <si>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</si>
  <si>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</si>
  <si>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</si>
  <si>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</si>
  <si>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</si>
  <si>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</si>
  <si>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</si>
  <si>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</si>
  <si>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</si>
  <si>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</si>
  <si>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</si>
  <si>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</si>
  <si>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</si>
  <si>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</si>
  <si>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</si>
  <si>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</si>
  <si>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</si>
  <si>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</si>
  <si>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</si>
  <si>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</si>
  <si>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</si>
  <si>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</si>
  <si>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二、上划中央收入</t>
  </si>
  <si>
    <t>三、上划省收入</t>
  </si>
  <si>
    <t>四、一般公共预算收入合计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</si>
</sst>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family val="1"/>
      <charset val="0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family val="1"/>
      <charset val="0"/>
    </font>
    <font>
      <b/>
      <sz val="10"/>
      <color indexed="8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showZeros="0" tabSelected="1" zoomScaleSheetLayoutView="60" workbookViewId="0">
      <selection activeCell="B10" sqref="B10"/>
    </sheetView>
  </sheetViews>
  <sheetFormatPr defaultColWidth="9" defaultRowHeight="14.25"/>
  <cols>
    <col min="1" max="1" width="27.8166666666667" style="2" customWidth="1"/>
    <col min="2" max="3" width="9.375" style="3" customWidth="1"/>
    <col min="4" max="4" width="9.19166666666667" style="3" customWidth="1"/>
    <col min="5" max="5" width="10.9333333333333" style="4" customWidth="1"/>
    <col min="6" max="6" width="11.1666666666667" style="4" customWidth="1"/>
    <col min="7" max="16384" width="9" style="2"/>
  </cols>
  <sheetData>
    <row r="1" ht="18" customHeight="1" spans="1:4">
      <c r="A1" s="5" t="s">
        <v>0</v>
      </c>
      <c r="B1" s="4"/>
      <c r="C1" s="4"/>
      <c r="D1" s="4"/>
    </row>
    <row r="2" ht="21.75" customHeight="1" spans="1:6">
      <c r="A2" s="6" t="s">
        <v>1</v>
      </c>
      <c r="B2" s="6"/>
      <c r="C2" s="6"/>
      <c r="D2" s="6"/>
      <c r="E2" s="6"/>
      <c r="F2" s="6"/>
    </row>
    <row r="3" ht="15" customHeight="1" spans="1:6">
      <c r="A3" s="7"/>
      <c r="B3" s="8"/>
      <c r="C3" s="8"/>
      <c r="D3" s="8"/>
      <c r="E3" s="8"/>
      <c r="F3" s="9" t="s">
        <v>2</v>
      </c>
    </row>
    <row r="4" ht="22.5" customHeight="1" spans="1:6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="1" customFormat="1" ht="22.5" customHeight="1" spans="1:10">
      <c r="A5" s="12" t="s">
        <v>9</v>
      </c>
      <c r="B5" s="13">
        <f>B6+B22</f>
        <v>785136</v>
      </c>
      <c r="C5" s="13">
        <f>C6+C22</f>
        <v>711207</v>
      </c>
      <c r="D5" s="14">
        <f>ROUND(C5/B5*100,2)</f>
        <v>90.58</v>
      </c>
      <c r="E5" s="15">
        <v>6689</v>
      </c>
      <c r="F5" s="16">
        <v>0.95</v>
      </c>
      <c r="I5" s="2"/>
      <c r="J5" s="2"/>
    </row>
    <row r="6" ht="22.5" customHeight="1" spans="1:6">
      <c r="A6" s="17" t="s">
        <v>10</v>
      </c>
      <c r="B6" s="18">
        <f>SUM(B7:B21)</f>
        <v>570016</v>
      </c>
      <c r="C6" s="18">
        <f>SUM(C7:C21)</f>
        <v>463891</v>
      </c>
      <c r="D6" s="19">
        <f>ROUND(C6/B6*100,2)</f>
        <v>81.38</v>
      </c>
      <c r="E6" s="18">
        <f>SUM(E7:E21)</f>
        <v>-38607</v>
      </c>
      <c r="F6" s="20">
        <v>-7.68</v>
      </c>
    </row>
    <row r="7" ht="22.5" customHeight="1" spans="1:6">
      <c r="A7" s="17" t="s">
        <v>11</v>
      </c>
      <c r="B7" s="18">
        <v>129188</v>
      </c>
      <c r="C7" s="18">
        <v>132208</v>
      </c>
      <c r="D7" s="19">
        <f>ROUND(C7/B7*100,2)</f>
        <v>102.34</v>
      </c>
      <c r="E7" s="21">
        <v>6231</v>
      </c>
      <c r="F7" s="20">
        <v>4.95</v>
      </c>
    </row>
    <row r="8" ht="22.5" customHeight="1" spans="1:6">
      <c r="A8" s="17" t="s">
        <v>12</v>
      </c>
      <c r="B8" s="18">
        <v>41442</v>
      </c>
      <c r="C8" s="18">
        <v>31986</v>
      </c>
      <c r="D8" s="19">
        <f>ROUND(C8/B8*100,2)</f>
        <v>77.18</v>
      </c>
      <c r="E8" s="21">
        <v>-7387</v>
      </c>
      <c r="F8" s="20">
        <v>-18.76</v>
      </c>
    </row>
    <row r="9" ht="22.5" customHeight="1" spans="1:6">
      <c r="A9" s="17" t="s">
        <v>13</v>
      </c>
      <c r="B9" s="18">
        <v>11263</v>
      </c>
      <c r="C9" s="18">
        <v>12176</v>
      </c>
      <c r="D9" s="19">
        <f>ROUND(C9/B9*100,2)</f>
        <v>108.11</v>
      </c>
      <c r="E9" s="21">
        <v>984</v>
      </c>
      <c r="F9" s="20">
        <v>8.79</v>
      </c>
    </row>
    <row r="10" ht="22.5" customHeight="1" spans="1:6">
      <c r="A10" s="17" t="s">
        <v>14</v>
      </c>
      <c r="B10" s="18">
        <v>1736</v>
      </c>
      <c r="C10" s="18">
        <v>2953</v>
      </c>
      <c r="D10" s="19">
        <f>ROUND(C10/B10*100,2)</f>
        <v>170.1</v>
      </c>
      <c r="E10" s="21">
        <v>1297</v>
      </c>
      <c r="F10" s="20">
        <v>78.32</v>
      </c>
    </row>
    <row r="11" ht="22.5" customHeight="1" spans="1:6">
      <c r="A11" s="17" t="s">
        <v>15</v>
      </c>
      <c r="B11" s="18">
        <v>33510</v>
      </c>
      <c r="C11" s="18">
        <v>26982</v>
      </c>
      <c r="D11" s="19">
        <f>ROUND(C11/B11*100,2)</f>
        <v>80.52</v>
      </c>
      <c r="E11" s="21">
        <v>-6099</v>
      </c>
      <c r="F11" s="20">
        <v>-18.44</v>
      </c>
    </row>
    <row r="12" ht="22.5" customHeight="1" spans="1:6">
      <c r="A12" s="17" t="s">
        <v>16</v>
      </c>
      <c r="B12" s="18">
        <v>20383</v>
      </c>
      <c r="C12" s="18">
        <v>26791</v>
      </c>
      <c r="D12" s="19">
        <f>ROUND(C12/B12*100,2)</f>
        <v>131.44</v>
      </c>
      <c r="E12" s="21">
        <v>9357</v>
      </c>
      <c r="F12" s="20">
        <v>53.67</v>
      </c>
    </row>
    <row r="13" ht="22.5" customHeight="1" spans="1:6">
      <c r="A13" s="17" t="s">
        <v>17</v>
      </c>
      <c r="B13" s="18">
        <v>9873</v>
      </c>
      <c r="C13" s="18">
        <v>10680</v>
      </c>
      <c r="D13" s="19">
        <f>ROUND(C13/B13*100,2)</f>
        <v>108.17</v>
      </c>
      <c r="E13" s="21">
        <v>1567</v>
      </c>
      <c r="F13" s="20">
        <v>17.2</v>
      </c>
    </row>
    <row r="14" ht="22.5" customHeight="1" spans="1:6">
      <c r="A14" s="17" t="s">
        <v>18</v>
      </c>
      <c r="B14" s="18">
        <v>26809</v>
      </c>
      <c r="C14" s="18">
        <v>26700</v>
      </c>
      <c r="D14" s="19">
        <f>ROUND(C14/B14*100,2)</f>
        <v>99.59</v>
      </c>
      <c r="E14" s="21">
        <v>967</v>
      </c>
      <c r="F14" s="20">
        <v>3.76</v>
      </c>
    </row>
    <row r="15" ht="22.5" customHeight="1" spans="1:6">
      <c r="A15" s="17" t="s">
        <v>19</v>
      </c>
      <c r="B15" s="18">
        <v>84561</v>
      </c>
      <c r="C15" s="18">
        <v>80760</v>
      </c>
      <c r="D15" s="19">
        <f>ROUND(C15/B15*100,2)</f>
        <v>95.51</v>
      </c>
      <c r="E15" s="21">
        <v>12000</v>
      </c>
      <c r="F15" s="20">
        <v>17.45</v>
      </c>
    </row>
    <row r="16" ht="22.5" customHeight="1" spans="1:6">
      <c r="A16" s="17" t="s">
        <v>20</v>
      </c>
      <c r="B16" s="18">
        <v>7233</v>
      </c>
      <c r="C16" s="18">
        <v>6263</v>
      </c>
      <c r="D16" s="19">
        <f>ROUND(C16/B16*100,2)</f>
        <v>86.59</v>
      </c>
      <c r="E16" s="21">
        <v>-265</v>
      </c>
      <c r="F16" s="20">
        <v>-4.06</v>
      </c>
    </row>
    <row r="17" ht="22.5" customHeight="1" spans="1:6">
      <c r="A17" s="17" t="s">
        <v>21</v>
      </c>
      <c r="B17" s="18"/>
      <c r="C17" s="18">
        <v>0</v>
      </c>
      <c r="D17" s="19"/>
      <c r="E17" s="21">
        <v>0</v>
      </c>
      <c r="F17" s="20"/>
    </row>
    <row r="18" ht="22.5" customHeight="1" spans="1:6">
      <c r="A18" s="17" t="s">
        <v>22</v>
      </c>
      <c r="B18" s="18">
        <v>203471</v>
      </c>
      <c r="C18" s="18">
        <v>105831</v>
      </c>
      <c r="D18" s="19">
        <f>ROUND(C18/B18*100,2)</f>
        <v>52.01</v>
      </c>
      <c r="E18" s="21">
        <v>-57250</v>
      </c>
      <c r="F18" s="20">
        <v>-35.11</v>
      </c>
    </row>
    <row r="19" ht="22.5" customHeight="1" spans="1:6">
      <c r="A19" s="17" t="s">
        <v>23</v>
      </c>
      <c r="B19" s="18"/>
      <c r="C19" s="18">
        <v>0</v>
      </c>
      <c r="D19" s="19"/>
      <c r="E19" s="21">
        <v>0</v>
      </c>
      <c r="F19" s="20"/>
    </row>
    <row r="20" ht="22.5" customHeight="1" spans="1:6">
      <c r="A20" s="17" t="s">
        <v>24</v>
      </c>
      <c r="B20" s="18">
        <v>527</v>
      </c>
      <c r="C20" s="18">
        <v>446</v>
      </c>
      <c r="D20" s="19">
        <f>ROUND(C20/B20*100,2)</f>
        <v>84.63</v>
      </c>
      <c r="E20" s="21">
        <v>-60</v>
      </c>
      <c r="F20" s="20">
        <v>-11.86</v>
      </c>
    </row>
    <row r="21" ht="22.5" customHeight="1" spans="1:6">
      <c r="A21" s="17" t="s">
        <v>25</v>
      </c>
      <c r="B21" s="18">
        <v>20</v>
      </c>
      <c r="C21" s="18">
        <v>115</v>
      </c>
      <c r="D21" s="19">
        <f>ROUND(C21/B21*100,2)</f>
        <v>575</v>
      </c>
      <c r="E21" s="21">
        <v>51</v>
      </c>
      <c r="F21" s="20">
        <v>79.69</v>
      </c>
    </row>
    <row r="22" ht="22.5" customHeight="1" spans="1:6">
      <c r="A22" s="17" t="s">
        <v>26</v>
      </c>
      <c r="B22" s="18">
        <f>SUM(B23:B28)</f>
        <v>215120</v>
      </c>
      <c r="C22" s="18">
        <f>SUM(C23:C28)</f>
        <v>247316</v>
      </c>
      <c r="D22" s="19">
        <f>ROUND(C22/B22*100,2)</f>
        <v>114.97</v>
      </c>
      <c r="E22" s="21">
        <v>45296</v>
      </c>
      <c r="F22" s="20">
        <v>22.42</v>
      </c>
    </row>
    <row r="23" ht="22.5" customHeight="1" spans="1:6">
      <c r="A23" s="17" t="s">
        <v>27</v>
      </c>
      <c r="B23" s="18">
        <v>55238</v>
      </c>
      <c r="C23" s="18">
        <v>31645</v>
      </c>
      <c r="D23" s="19">
        <f>ROUND(C23/B23*100,2)</f>
        <v>57.29</v>
      </c>
      <c r="E23" s="21">
        <v>-27179</v>
      </c>
      <c r="F23" s="20">
        <v>-46.2</v>
      </c>
    </row>
    <row r="24" ht="22.5" customHeight="1" spans="1:6">
      <c r="A24" s="17" t="s">
        <v>28</v>
      </c>
      <c r="B24" s="18">
        <v>27086</v>
      </c>
      <c r="C24" s="18">
        <v>8913</v>
      </c>
      <c r="D24" s="19">
        <f>ROUND(C24/B24*100,2)</f>
        <v>32.91</v>
      </c>
      <c r="E24" s="21">
        <v>-8611</v>
      </c>
      <c r="F24" s="20">
        <v>-49.14</v>
      </c>
    </row>
    <row r="25" ht="22.5" customHeight="1" spans="1:6">
      <c r="A25" s="17" t="s">
        <v>29</v>
      </c>
      <c r="B25" s="18">
        <v>55683</v>
      </c>
      <c r="C25" s="18">
        <v>48436</v>
      </c>
      <c r="D25" s="19">
        <f>ROUND(C25/B25*100,2)</f>
        <v>86.99</v>
      </c>
      <c r="E25" s="21">
        <v>-16262</v>
      </c>
      <c r="F25" s="20">
        <v>-25.14</v>
      </c>
    </row>
    <row r="26" ht="22.5" customHeight="1" spans="1:6">
      <c r="A26" s="17" t="s">
        <v>30</v>
      </c>
      <c r="B26" s="18">
        <v>35</v>
      </c>
      <c r="C26" s="18">
        <v>0</v>
      </c>
      <c r="D26" s="19">
        <f>ROUND(C26/B26*100,2)</f>
        <v>0</v>
      </c>
      <c r="E26" s="21">
        <v>-39</v>
      </c>
      <c r="F26" s="20">
        <v>-100</v>
      </c>
    </row>
    <row r="27" ht="22.5" customHeight="1" spans="1:6">
      <c r="A27" s="17" t="s">
        <v>31</v>
      </c>
      <c r="B27" s="18">
        <v>19105</v>
      </c>
      <c r="C27" s="18">
        <v>102356</v>
      </c>
      <c r="D27" s="19">
        <f>ROUND(C27/B27*100,2)</f>
        <v>535.76</v>
      </c>
      <c r="E27" s="21">
        <v>85247</v>
      </c>
      <c r="F27" s="20">
        <v>498.26</v>
      </c>
    </row>
    <row r="28" ht="22.5" customHeight="1" spans="1:6">
      <c r="A28" s="17" t="s">
        <v>32</v>
      </c>
      <c r="B28" s="18">
        <v>57973</v>
      </c>
      <c r="C28" s="18">
        <v>55966</v>
      </c>
      <c r="D28" s="19">
        <f>ROUND(C28/B28*100,2)</f>
        <v>96.54</v>
      </c>
      <c r="E28" s="21">
        <v>12140</v>
      </c>
      <c r="F28" s="20">
        <v>27.7</v>
      </c>
    </row>
    <row r="29" s="1" customFormat="1" ht="22.5" customHeight="1" spans="1:6">
      <c r="A29" s="12" t="s">
        <v>33</v>
      </c>
      <c r="B29" s="13">
        <v>385962</v>
      </c>
      <c r="C29" s="22">
        <v>378063</v>
      </c>
      <c r="D29" s="14">
        <f>ROUND(C29/B29*100,2)</f>
        <v>97.95</v>
      </c>
      <c r="E29" s="15">
        <v>1730</v>
      </c>
      <c r="F29" s="16">
        <v>0.46</v>
      </c>
    </row>
    <row r="30" s="1" customFormat="1" ht="22.5" customHeight="1" spans="1:6">
      <c r="A30" s="23" t="s">
        <v>34</v>
      </c>
      <c r="B30" s="13">
        <v>77951</v>
      </c>
      <c r="C30" s="22">
        <v>75659</v>
      </c>
      <c r="D30" s="14">
        <f>ROUND(C30/B30*100,2)</f>
        <v>97.06</v>
      </c>
      <c r="E30" s="15">
        <v>177</v>
      </c>
      <c r="F30" s="16">
        <v>0.23</v>
      </c>
    </row>
    <row r="31" s="1" customFormat="1" ht="22.5" customHeight="1" spans="1:6">
      <c r="A31" s="24" t="s">
        <v>35</v>
      </c>
      <c r="B31" s="25">
        <f>B5+B29+B30</f>
        <v>1249049</v>
      </c>
      <c r="C31" s="26">
        <f>C5+C29+C30</f>
        <v>1164929</v>
      </c>
      <c r="D31" s="14">
        <f>ROUND(C31/B31*100,2)</f>
        <v>93.27</v>
      </c>
      <c r="E31" s="15">
        <v>8596</v>
      </c>
      <c r="F31" s="16">
        <v>0.74</v>
      </c>
    </row>
  </sheetData>
  <mergeCells count="1">
    <mergeCell ref="A2:F2"/>
  </mergeCells>
  <printOptions horizontalCentered="1"/>
  <pageMargins left="0.747916666666667" right="0.747916666666667" top="0.984027777777778" bottom="0.786805555555556" header="0.511805555555556" footer="0.511805555555556"/>
  <pageSetup paperSize="9" fitToWidth="0" orientation="portrait" horizontalDpi="600" verticalDpi="600"/>
  <headerFooter alignWithMargins="0"/>
  <colBreaks count="1" manualBreakCount="1">
    <brk id="6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表2-市本级一般预算收入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2023-08-28T14:03:08Z</dcterms:created>
  <dcterms:modified xsi:type="dcterms:W3CDTF">2023-08-28T14:03:42Z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DFB9D0E1CAC244959AC25466CFBA888C_11</vt:lpwstr>
  </property>
  <property fmtid="{D5CDD505-2E9C-101B-9397-08002B2CF9AE}" pid="3" name="KSOProductBuildVer">
    <vt:lpwstr>2052-12.1.0.15358</vt:lpwstr>
  </property>
</Properties>
</file>