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-全市一般预算收入 " sheetId="1" r:id="rId1"/>
  </sheets>
  <definedNames>
    <definedName name="_xlnm.Print_Area" localSheetId="0">'表1-全市一般预算收入 '!$A$1:$F$31</definedName>
  </definedNames>
  <calcPr calcId="144525"/>
</workbook>
</file>

<file path=xl/sharedStrings.xml><?xml version="1.0" encoding="utf-8"?>
<sst xmlns="http://schemas.openxmlformats.org/spreadsheetml/2006/main" count="36" uniqueCount="36">
  <si>
    <r>
      <t>表</t>
    </r>
    <r>
      <rPr>
        <sz val="10"/>
        <color rgb="FF000000"/>
        <rFont val="Times New Roman"/>
        <family val="1"/>
        <charset val="0"/>
      </rPr>
      <t>1</t>
    </r>
  </si>
  <si>
    <r>
      <t>2022</t>
    </r>
    <r>
      <rPr>
        <b/>
        <sz val="18"/>
        <rFont val="宋体"/>
        <charset val="134"/>
      </rPr>
      <t>年全市一般公共预算收入决算表</t>
    </r>
  </si>
  <si>
    <t>单位：万元</t>
  </si>
  <si>
    <t>项目</t>
  </si>
  <si>
    <t>预算数</t>
  </si>
  <si>
    <t>决算数</t>
  </si>
  <si>
    <t>为预算的％</t>
  </si>
  <si>
    <t>比上年增减额</t>
  </si>
  <si>
    <t>比上年增长％</t>
  </si>
  <si>
    <t>一、地方一般预算收入</t>
  </si>
  <si>
    <t xml:space="preserve">  （一）税收收入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</si>
  <si>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</si>
  <si>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</si>
  <si>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</si>
  <si>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</si>
  <si>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</si>
  <si>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</si>
  <si>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</si>
  <si>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</si>
  <si>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</si>
  <si>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</si>
  <si>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</si>
  <si>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</si>
  <si>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</si>
  <si>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</si>
  <si>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</si>
  <si>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（二）非税收入</t>
  </si>
  <si>
    <t xml:space="preserve">    专项收入</t>
  </si>
  <si>
    <t xml:space="preserve">    行政性收费收入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</si>
  <si>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</si>
  <si>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</si>
  <si>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</si>
  <si>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</si>
  <si>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二、上划中央收入</t>
  </si>
  <si>
    <t>三、上划省收入</t>
  </si>
  <si>
    <t>四、一般公共预算收入合计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</si>
</sst>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4"/>
      <name val="黑体"/>
      <family val="3"/>
      <charset val="134"/>
    </font>
    <font>
      <b/>
      <sz val="18"/>
      <name val="Times New Roman"/>
      <family val="1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family val="1"/>
      <charset val="0"/>
    </font>
    <font>
      <sz val="10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family val="1"/>
      <charset val="0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0" xfId="0" applyFont="1" applyFill="1"/>
    <xf numFmtId="0" fontId="0" fillId="2" borderId="0" xfId="0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3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Zeros="0"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4.25"/>
  <cols>
    <col min="1" max="1" width="28.125" style="2" customWidth="1"/>
    <col min="2" max="6" width="11.625" style="3" customWidth="1"/>
    <col min="7" max="7" width="17.5" style="4" customWidth="1"/>
    <col min="8" max="9" width="9" style="4"/>
    <col min="10" max="10" width="13.75" style="4"/>
    <col min="11" max="16384" width="9" style="4"/>
  </cols>
  <sheetData>
    <row r="1" ht="21.75" customHeight="1" spans="1:6">
      <c r="A1" s="5" t="s">
        <v>0</v>
      </c>
      <c r="B1" s="6"/>
      <c r="C1" s="6"/>
      <c r="D1" s="6"/>
      <c r="E1" s="6"/>
      <c r="F1" s="6"/>
    </row>
    <row r="2" ht="21.75" customHeight="1" spans="1:6">
      <c r="A2" s="7" t="s">
        <v>1</v>
      </c>
      <c r="B2" s="7"/>
      <c r="C2" s="7"/>
      <c r="D2" s="7"/>
      <c r="E2" s="7"/>
      <c r="F2" s="7"/>
    </row>
    <row r="3" ht="21.75" customHeight="1" spans="1:6">
      <c r="A3" s="8"/>
      <c r="B3" s="9"/>
      <c r="C3" s="9"/>
      <c r="D3" s="9"/>
      <c r="E3" s="9"/>
      <c r="F3" s="10" t="s">
        <v>2</v>
      </c>
    </row>
    <row r="4" ht="22" customHeight="1" spans="1:6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</row>
    <row r="5" s="1" customFormat="1" ht="22" customHeight="1" spans="1:10">
      <c r="A5" s="13" t="s">
        <v>9</v>
      </c>
      <c r="B5" s="14">
        <f>B6+B22</f>
        <v>1949118</v>
      </c>
      <c r="C5" s="14">
        <f>C6+C22</f>
        <v>1911059</v>
      </c>
      <c r="D5" s="15">
        <f>ROUND(C5/B5*100,2)</f>
        <v>98.05</v>
      </c>
      <c r="E5" s="14">
        <f>E6+E22</f>
        <v>71748</v>
      </c>
      <c r="F5" s="16">
        <v>3.9</v>
      </c>
      <c r="I5" s="4"/>
      <c r="J5" s="4"/>
    </row>
    <row r="6" ht="22" customHeight="1" spans="1:6">
      <c r="A6" s="17" t="s">
        <v>10</v>
      </c>
      <c r="B6" s="18">
        <f>SUM(B7:B21)</f>
        <v>1345033</v>
      </c>
      <c r="C6" s="18">
        <f>SUM(C7:C21)</f>
        <v>1306059</v>
      </c>
      <c r="D6" s="19">
        <f>ROUND(C6/B6*100,2)</f>
        <v>97.1</v>
      </c>
      <c r="E6" s="18">
        <f>SUM(E7:E21)</f>
        <v>71968</v>
      </c>
      <c r="F6" s="20">
        <v>5.83</v>
      </c>
    </row>
    <row r="7" ht="22" customHeight="1" spans="1:6">
      <c r="A7" s="17" t="s">
        <v>11</v>
      </c>
      <c r="B7" s="18">
        <v>347153</v>
      </c>
      <c r="C7" s="21">
        <v>366204</v>
      </c>
      <c r="D7" s="19">
        <f>ROUND(C7/B7*100,2)</f>
        <v>105.49</v>
      </c>
      <c r="E7" s="21">
        <v>29211</v>
      </c>
      <c r="F7" s="20">
        <v>8.67</v>
      </c>
    </row>
    <row r="8" ht="22" customHeight="1" spans="1:6">
      <c r="A8" s="17" t="s">
        <v>12</v>
      </c>
      <c r="B8" s="18">
        <v>100947</v>
      </c>
      <c r="C8" s="21">
        <v>80677</v>
      </c>
      <c r="D8" s="19">
        <f>ROUND(C8/B8*100,2)</f>
        <v>79.92</v>
      </c>
      <c r="E8" s="21">
        <v>-17230</v>
      </c>
      <c r="F8" s="20">
        <v>-17.6</v>
      </c>
    </row>
    <row r="9" ht="22" customHeight="1" spans="1:6">
      <c r="A9" s="17" t="s">
        <v>13</v>
      </c>
      <c r="B9" s="18">
        <v>24503</v>
      </c>
      <c r="C9" s="21">
        <v>27136</v>
      </c>
      <c r="D9" s="19">
        <f>ROUND(C9/B9*100,2)</f>
        <v>110.75</v>
      </c>
      <c r="E9" s="21">
        <v>3483</v>
      </c>
      <c r="F9" s="20">
        <v>14.73</v>
      </c>
    </row>
    <row r="10" ht="22" customHeight="1" spans="1:6">
      <c r="A10" s="17" t="s">
        <v>14</v>
      </c>
      <c r="B10" s="18">
        <v>12321</v>
      </c>
      <c r="C10" s="21">
        <v>15964</v>
      </c>
      <c r="D10" s="19">
        <f>ROUND(C10/B10*100,2)</f>
        <v>129.57</v>
      </c>
      <c r="E10" s="21">
        <v>4202</v>
      </c>
      <c r="F10" s="20">
        <v>35.73</v>
      </c>
    </row>
    <row r="11" ht="22" customHeight="1" spans="1:6">
      <c r="A11" s="17" t="s">
        <v>15</v>
      </c>
      <c r="B11" s="18">
        <v>69386</v>
      </c>
      <c r="C11" s="21">
        <v>58338</v>
      </c>
      <c r="D11" s="19">
        <f>ROUND(C11/B11*100,2)</f>
        <v>84.08</v>
      </c>
      <c r="E11" s="21">
        <v>-8866</v>
      </c>
      <c r="F11" s="20">
        <v>-13.19</v>
      </c>
    </row>
    <row r="12" ht="22" customHeight="1" spans="1:6">
      <c r="A12" s="17" t="s">
        <v>16</v>
      </c>
      <c r="B12" s="18">
        <v>47642</v>
      </c>
      <c r="C12" s="21">
        <v>94971</v>
      </c>
      <c r="D12" s="19">
        <f>ROUND(C12/B12*100,2)</f>
        <v>199.34</v>
      </c>
      <c r="E12" s="21">
        <v>45170</v>
      </c>
      <c r="F12" s="20">
        <v>90.7</v>
      </c>
    </row>
    <row r="13" ht="22" customHeight="1" spans="1:6">
      <c r="A13" s="17" t="s">
        <v>17</v>
      </c>
      <c r="B13" s="18">
        <v>22535</v>
      </c>
      <c r="C13" s="21">
        <v>25975</v>
      </c>
      <c r="D13" s="19">
        <f>ROUND(C13/B13*100,2)</f>
        <v>115.27</v>
      </c>
      <c r="E13" s="21">
        <v>4340</v>
      </c>
      <c r="F13" s="20">
        <v>20.06</v>
      </c>
    </row>
    <row r="14" ht="22" customHeight="1" spans="1:6">
      <c r="A14" s="17" t="s">
        <v>18</v>
      </c>
      <c r="B14" s="18">
        <v>60441</v>
      </c>
      <c r="C14" s="21">
        <v>63966</v>
      </c>
      <c r="D14" s="19">
        <f>ROUND(C14/B14*100,2)</f>
        <v>105.83</v>
      </c>
      <c r="E14" s="21">
        <v>2125</v>
      </c>
      <c r="F14" s="20">
        <v>3.44</v>
      </c>
    </row>
    <row r="15" ht="22" customHeight="1" spans="1:6">
      <c r="A15" s="17" t="s">
        <v>19</v>
      </c>
      <c r="B15" s="18">
        <v>236915</v>
      </c>
      <c r="C15" s="21">
        <v>324289</v>
      </c>
      <c r="D15" s="19">
        <f>ROUND(C15/B15*100,2)</f>
        <v>136.88</v>
      </c>
      <c r="E15" s="21">
        <v>102993</v>
      </c>
      <c r="F15" s="20">
        <v>46.54</v>
      </c>
    </row>
    <row r="16" ht="22" customHeight="1" spans="1:6">
      <c r="A16" s="17" t="s">
        <v>20</v>
      </c>
      <c r="B16" s="18">
        <v>20426</v>
      </c>
      <c r="C16" s="21">
        <v>20909</v>
      </c>
      <c r="D16" s="19">
        <f>ROUND(C16/B16*100,2)</f>
        <v>102.36</v>
      </c>
      <c r="E16" s="21">
        <v>1171</v>
      </c>
      <c r="F16" s="20">
        <v>5.93</v>
      </c>
    </row>
    <row r="17" ht="22" customHeight="1" spans="1:6">
      <c r="A17" s="17" t="s">
        <v>21</v>
      </c>
      <c r="B17" s="18">
        <v>58331</v>
      </c>
      <c r="C17" s="21">
        <v>46947</v>
      </c>
      <c r="D17" s="19">
        <f>ROUND(C17/B17*100,2)</f>
        <v>80.48</v>
      </c>
      <c r="E17" s="21">
        <v>11797</v>
      </c>
      <c r="F17" s="20">
        <v>33.56</v>
      </c>
    </row>
    <row r="18" ht="22" customHeight="1" spans="1:6">
      <c r="A18" s="17" t="s">
        <v>22</v>
      </c>
      <c r="B18" s="18">
        <v>335186</v>
      </c>
      <c r="C18" s="21">
        <v>170840</v>
      </c>
      <c r="D18" s="19">
        <f>ROUND(C18/B18*100,2)</f>
        <v>50.97</v>
      </c>
      <c r="E18" s="21">
        <v>-108495</v>
      </c>
      <c r="F18" s="20">
        <v>-38.84</v>
      </c>
    </row>
    <row r="19" ht="22" customHeight="1" spans="1:6">
      <c r="A19" s="17" t="s">
        <v>23</v>
      </c>
      <c r="B19" s="18">
        <v>6181</v>
      </c>
      <c r="C19" s="21">
        <v>7227</v>
      </c>
      <c r="D19" s="19">
        <f>ROUND(C19/B19*100,2)</f>
        <v>116.92</v>
      </c>
      <c r="E19" s="21">
        <v>2071</v>
      </c>
      <c r="F19" s="20">
        <v>40.17</v>
      </c>
    </row>
    <row r="20" ht="22" customHeight="1" spans="1:6">
      <c r="A20" s="17" t="s">
        <v>24</v>
      </c>
      <c r="B20" s="18">
        <v>3036</v>
      </c>
      <c r="C20" s="21">
        <v>2438</v>
      </c>
      <c r="D20" s="19">
        <f>ROUND(C20/B20*100,2)</f>
        <v>80.3</v>
      </c>
      <c r="E20" s="21">
        <v>-112</v>
      </c>
      <c r="F20" s="20">
        <v>-4.39</v>
      </c>
    </row>
    <row r="21" ht="22" customHeight="1" spans="1:6">
      <c r="A21" s="17" t="s">
        <v>25</v>
      </c>
      <c r="B21" s="18">
        <v>30</v>
      </c>
      <c r="C21" s="21">
        <v>178</v>
      </c>
      <c r="D21" s="19">
        <f>ROUND(C21/B21*100,2)</f>
        <v>593.33</v>
      </c>
      <c r="E21" s="21">
        <v>108</v>
      </c>
      <c r="F21" s="20">
        <v>154.29</v>
      </c>
    </row>
    <row r="22" ht="22" customHeight="1" spans="1:6">
      <c r="A22" s="17" t="s">
        <v>26</v>
      </c>
      <c r="B22" s="18">
        <f>SUM(B23:B28)</f>
        <v>604085</v>
      </c>
      <c r="C22" s="18">
        <f>SUM(C23:C28)</f>
        <v>605000</v>
      </c>
      <c r="D22" s="19">
        <f>ROUND(C22/B22*100,2)</f>
        <v>100.15</v>
      </c>
      <c r="E22" s="21">
        <v>-220</v>
      </c>
      <c r="F22" s="20">
        <v>-0.04</v>
      </c>
    </row>
    <row r="23" ht="22" customHeight="1" spans="1:6">
      <c r="A23" s="17" t="s">
        <v>27</v>
      </c>
      <c r="B23" s="18">
        <v>103410</v>
      </c>
      <c r="C23" s="21">
        <v>74701</v>
      </c>
      <c r="D23" s="19">
        <f>ROUND(C23/B23*100,2)</f>
        <v>72.24</v>
      </c>
      <c r="E23" s="21">
        <v>-32529</v>
      </c>
      <c r="F23" s="20">
        <v>-30.34</v>
      </c>
    </row>
    <row r="24" ht="22" customHeight="1" spans="1:6">
      <c r="A24" s="17" t="s">
        <v>28</v>
      </c>
      <c r="B24" s="18">
        <v>115667</v>
      </c>
      <c r="C24" s="21">
        <v>63966</v>
      </c>
      <c r="D24" s="19">
        <f>ROUND(C24/B24*100,2)</f>
        <v>55.3</v>
      </c>
      <c r="E24" s="21">
        <v>-33896</v>
      </c>
      <c r="F24" s="20">
        <v>-34.64</v>
      </c>
    </row>
    <row r="25" ht="22" customHeight="1" spans="1:6">
      <c r="A25" s="17" t="s">
        <v>29</v>
      </c>
      <c r="B25" s="18">
        <v>148802</v>
      </c>
      <c r="C25" s="21">
        <v>182289</v>
      </c>
      <c r="D25" s="19">
        <f>ROUND(C25/B25*100,2)</f>
        <v>122.5</v>
      </c>
      <c r="E25" s="21">
        <v>19468</v>
      </c>
      <c r="F25" s="20">
        <v>11.96</v>
      </c>
    </row>
    <row r="26" ht="22" customHeight="1" spans="1:6">
      <c r="A26" s="17" t="s">
        <v>30</v>
      </c>
      <c r="B26" s="18">
        <v>6660</v>
      </c>
      <c r="C26" s="21">
        <v>11338</v>
      </c>
      <c r="D26" s="19">
        <f>ROUND(C26/B26*100,2)</f>
        <v>170.24</v>
      </c>
      <c r="E26" s="21">
        <v>9084</v>
      </c>
      <c r="F26" s="20">
        <v>403.02</v>
      </c>
    </row>
    <row r="27" ht="22" customHeight="1" spans="1:6">
      <c r="A27" s="17" t="s">
        <v>31</v>
      </c>
      <c r="B27" s="18">
        <v>106613</v>
      </c>
      <c r="C27" s="21">
        <v>169114</v>
      </c>
      <c r="D27" s="19">
        <f>ROUND(C27/B27*100,2)</f>
        <v>158.62</v>
      </c>
      <c r="E27" s="21">
        <v>27056</v>
      </c>
      <c r="F27" s="20">
        <v>19.05</v>
      </c>
    </row>
    <row r="28" ht="22" customHeight="1" spans="1:6">
      <c r="A28" s="17" t="s">
        <v>32</v>
      </c>
      <c r="B28" s="18">
        <v>122933</v>
      </c>
      <c r="C28" s="21">
        <v>103592</v>
      </c>
      <c r="D28" s="19">
        <f>ROUND(C28/B28*100,2)</f>
        <v>84.27</v>
      </c>
      <c r="E28" s="21">
        <v>10597</v>
      </c>
      <c r="F28" s="20">
        <v>11.4</v>
      </c>
    </row>
    <row r="29" ht="22" customHeight="1" spans="1:6">
      <c r="A29" s="13" t="s">
        <v>33</v>
      </c>
      <c r="B29" s="22">
        <v>831431</v>
      </c>
      <c r="C29" s="23">
        <v>826879</v>
      </c>
      <c r="D29" s="15">
        <f>ROUND(C29/B29*100,2)</f>
        <v>99.45</v>
      </c>
      <c r="E29" s="14">
        <v>16774</v>
      </c>
      <c r="F29" s="16">
        <v>2.07</v>
      </c>
    </row>
    <row r="30" ht="22" customHeight="1" spans="1:6">
      <c r="A30" s="24" t="s">
        <v>34</v>
      </c>
      <c r="B30" s="22">
        <v>201907</v>
      </c>
      <c r="C30" s="23">
        <v>202119</v>
      </c>
      <c r="D30" s="15">
        <f>ROUND(C30/B30*100,2)</f>
        <v>100.1</v>
      </c>
      <c r="E30" s="14">
        <v>6149</v>
      </c>
      <c r="F30" s="16">
        <v>3.14</v>
      </c>
    </row>
    <row r="31" ht="22" customHeight="1" spans="1:6">
      <c r="A31" s="25" t="s">
        <v>35</v>
      </c>
      <c r="B31" s="26">
        <f>B5+B29+B30</f>
        <v>2982456</v>
      </c>
      <c r="C31" s="26">
        <f>C5+C29+C30</f>
        <v>2940057</v>
      </c>
      <c r="D31" s="15">
        <f>ROUND(C31/B31*100,2)</f>
        <v>98.58</v>
      </c>
      <c r="E31" s="14">
        <v>94671</v>
      </c>
      <c r="F31" s="16">
        <v>3.33</v>
      </c>
    </row>
    <row r="32" ht="23.25" customHeight="1" spans="1:6">
      <c r="A32" s="27"/>
      <c r="B32" s="28"/>
      <c r="C32" s="28"/>
      <c r="D32" s="28"/>
      <c r="E32" s="28"/>
      <c r="F32" s="28"/>
    </row>
  </sheetData>
  <mergeCells count="2">
    <mergeCell ref="A2:F2"/>
    <mergeCell ref="A32:F32"/>
  </mergeCells>
  <printOptions horizontalCentered="1"/>
  <pageMargins left="0.554861111111111" right="0.511805555555556" top="1" bottom="0.802777777777778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表1-全市一般预算收入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2023-08-28T14:01:51Z</dcterms:created>
  <dcterms:modified xsi:type="dcterms:W3CDTF">2023-08-28T14:02:56Z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9289F26604744DDE9C70CD0214B0EB16_11</vt:lpwstr>
  </property>
  <property fmtid="{D5CDD505-2E9C-101B-9397-08002B2CF9AE}" pid="3" name="KSOProductBuildVer">
    <vt:lpwstr>2052-12.1.0.15358</vt:lpwstr>
  </property>
</Properties>
</file>