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二、2022年市本级收入完成预计" sheetId="1" r:id="rId1"/>
  </sheets>
  <definedNames>
    <definedName name="_xlnm.Print_Titles" hidden="1">#N/A</definedName>
    <definedName name="_xlnm.Print_Area" localSheetId="0">表二、2022年市本级收入完成预计!$A$1:$F$30</definedName>
  </definedNames>
  <calcPr calcId="144525"/>
</workbook>
</file>

<file path=xl/sharedStrings.xml><?xml version="1.0" encoding="utf-8"?>
<sst xmlns="http://schemas.openxmlformats.org/spreadsheetml/2006/main" count="35" uniqueCount="35">
  <si>
    <t>2022年市本级一般公共预算收入完成情况表</t>
  </si>
  <si>
    <t>单位：万元</t>
  </si>
  <si>
    <r>
      <rPr>
        <sz val="11"/>
        <rFont val="宋体"/>
        <charset val="134"/>
      </rPr>
      <t xml:space="preserve">项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目</t>
    </r>
  </si>
  <si>
    <t>2022年
完成数</t>
  </si>
  <si>
    <t>上  年
完成数</t>
  </si>
  <si>
    <t>比上年
增减额</t>
  </si>
  <si>
    <t>比上年
增减％</t>
  </si>
  <si>
    <t>备  注</t>
  </si>
  <si>
    <t>一、地方一般公共预算收入</t>
  </si>
  <si>
    <t xml:space="preserve"> 1、税收收入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</si>
  <si>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</si>
  <si>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</si>
  <si>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</si>
  <si>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</si>
  <si>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</si>
  <si>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</si>
  <si>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</si>
  <si>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</si>
  <si>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</si>
  <si>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</si>
  <si>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</si>
  <si>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</si>
  <si>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</si>
  <si>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环境保护税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</si>
  <si>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其他税收收入</t>
    </r>
  </si>
  <si>
    <t xml:space="preserve"> 2、非税收入</t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</si>
  <si>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专项收入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</si>
  <si>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行政事业性收费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</si>
  <si>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罚没收入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</si>
  <si>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国有资本经营收入</t>
    </r>
  </si>
  <si>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国有资源有偿使用收入</t>
    </r>
  </si>
  <si>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其他收入</t>
    </r>
  </si>
  <si>
    <t>二、上划中央收入</t>
  </si>
  <si>
    <t>三、上划省收入</t>
  </si>
  <si>
    <t>一般公共预算收入合计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</si>
</sst>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right" vertical="center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left" vertical="center"/>
      <protection locked="0"/>
    </xf>
    <xf numFmtId="3" fontId="4" fillId="0" borderId="1" xfId="49" applyNumberFormat="1" applyFont="1" applyFill="1" applyBorder="1" applyAlignment="1">
      <alignment horizontal="right" vertical="center"/>
    </xf>
    <xf numFmtId="177" fontId="4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vertical="center" wrapText="1"/>
    </xf>
    <xf numFmtId="0" fontId="4" fillId="0" borderId="1" xfId="49" applyFont="1" applyFill="1" applyBorder="1" applyAlignment="1" applyProtection="1">
      <alignment vertical="center"/>
      <protection locked="0"/>
    </xf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left" vertical="center"/>
    </xf>
    <xf numFmtId="3" fontId="4" fillId="0" borderId="1" xfId="49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_白沙园-2018年预算草案12.2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399975585192419"/>
  </sheetPr>
  <dimension ref="A1:I31"/>
  <sheetViews>
    <sheetView showZeros="0" tabSelected="1" workbookViewId="0">
      <selection activeCell="A9" sqref="$A9:$XFD9"/>
    </sheetView>
  </sheetViews>
  <sheetFormatPr defaultColWidth="7.99166666666667" defaultRowHeight="15.75"/>
  <cols>
    <col min="1" max="1" width="23.625" style="1" customWidth="1"/>
    <col min="2" max="2" width="9.79166666666667" style="2" customWidth="1"/>
    <col min="3" max="3" width="10.4666666666667" style="2" customWidth="1"/>
    <col min="4" max="5" width="8.89166666666667" style="2" customWidth="1"/>
    <col min="6" max="6" width="12.9416666666667" style="1" customWidth="1"/>
    <col min="7" max="7" width="7.99166666666667" style="1"/>
    <col min="8" max="8" width="9.45" style="3" customWidth="1"/>
    <col min="9" max="16384" width="7.99166666666667" style="1"/>
  </cols>
  <sheetData>
    <row r="1" ht="36" customHeight="1" spans="1:6">
      <c r="A1" s="4" t="s">
        <v>0</v>
      </c>
      <c r="B1" s="4"/>
      <c r="C1" s="4"/>
      <c r="D1" s="4"/>
      <c r="E1" s="4"/>
      <c r="F1" s="4"/>
    </row>
    <row r="2" ht="22.5" customHeight="1" spans="1:6">
      <c r="A2" s="5"/>
      <c r="B2" s="6"/>
      <c r="C2" s="6"/>
      <c r="D2" s="6"/>
      <c r="E2" s="6"/>
      <c r="F2" s="7" t="s">
        <v>1</v>
      </c>
    </row>
    <row r="3" ht="39.2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ht="21.95" customHeight="1" spans="1:6">
      <c r="A4" s="11" t="s">
        <v>8</v>
      </c>
      <c r="B4" s="12">
        <f>B5+B21</f>
        <v>739766</v>
      </c>
      <c r="C4" s="12">
        <f>C5+C21</f>
        <v>704518</v>
      </c>
      <c r="D4" s="12">
        <f>D5+D21</f>
        <v>35248</v>
      </c>
      <c r="E4" s="13">
        <f t="shared" ref="E4:E15" si="0">ROUND(D4/C4*100,2)</f>
        <v>5</v>
      </c>
      <c r="F4" s="14"/>
    </row>
    <row r="5" ht="21.95" customHeight="1" spans="1:6">
      <c r="A5" s="15" t="s">
        <v>9</v>
      </c>
      <c r="B5" s="12">
        <f>SUM(B6:B20)</f>
        <v>518648</v>
      </c>
      <c r="C5" s="12">
        <v>502498</v>
      </c>
      <c r="D5" s="12">
        <f>SUM(D6:D20)</f>
        <v>16150</v>
      </c>
      <c r="E5" s="13">
        <f t="shared" si="0"/>
        <v>3.21</v>
      </c>
      <c r="F5" s="16"/>
    </row>
    <row r="6" ht="21.95" customHeight="1" spans="1:6">
      <c r="A6" s="15" t="s">
        <v>10</v>
      </c>
      <c r="B6" s="12">
        <v>139640</v>
      </c>
      <c r="C6" s="12">
        <v>125977</v>
      </c>
      <c r="D6" s="12">
        <f t="shared" ref="D6:D15" si="1">B6-C6</f>
        <v>13663</v>
      </c>
      <c r="E6" s="13">
        <f t="shared" si="0"/>
        <v>10.85</v>
      </c>
      <c r="F6" s="17"/>
    </row>
    <row r="7" ht="21.95" customHeight="1" spans="1:6">
      <c r="A7" s="15" t="s">
        <v>11</v>
      </c>
      <c r="B7" s="12">
        <v>34248</v>
      </c>
      <c r="C7" s="12">
        <v>39373</v>
      </c>
      <c r="D7" s="12">
        <f t="shared" si="1"/>
        <v>-5125</v>
      </c>
      <c r="E7" s="13">
        <f t="shared" si="0"/>
        <v>-13.02</v>
      </c>
      <c r="F7" s="16"/>
    </row>
    <row r="8" ht="21.95" customHeight="1" spans="1:6">
      <c r="A8" s="15" t="s">
        <v>12</v>
      </c>
      <c r="B8" s="12">
        <v>12933</v>
      </c>
      <c r="C8" s="12">
        <v>11192</v>
      </c>
      <c r="D8" s="12">
        <f t="shared" si="1"/>
        <v>1741</v>
      </c>
      <c r="E8" s="13">
        <f t="shared" si="0"/>
        <v>15.56</v>
      </c>
      <c r="F8" s="16"/>
    </row>
    <row r="9" ht="21.95" customHeight="1" spans="1:6">
      <c r="A9" s="15" t="s">
        <v>13</v>
      </c>
      <c r="B9" s="12">
        <v>2671</v>
      </c>
      <c r="C9" s="12">
        <v>1656</v>
      </c>
      <c r="D9" s="12">
        <f t="shared" si="1"/>
        <v>1015</v>
      </c>
      <c r="E9" s="13">
        <f t="shared" si="0"/>
        <v>61.29</v>
      </c>
      <c r="F9" s="16"/>
    </row>
    <row r="10" ht="21.95" customHeight="1" spans="1:6">
      <c r="A10" s="15" t="s">
        <v>14</v>
      </c>
      <c r="B10" s="12">
        <v>29505</v>
      </c>
      <c r="C10" s="12">
        <v>33081</v>
      </c>
      <c r="D10" s="12">
        <f t="shared" si="1"/>
        <v>-3576</v>
      </c>
      <c r="E10" s="13">
        <f t="shared" si="0"/>
        <v>-10.81</v>
      </c>
      <c r="F10" s="16"/>
    </row>
    <row r="11" ht="21.95" customHeight="1" spans="1:6">
      <c r="A11" s="15" t="s">
        <v>15</v>
      </c>
      <c r="B11" s="12">
        <v>23242</v>
      </c>
      <c r="C11" s="12">
        <v>17434</v>
      </c>
      <c r="D11" s="12">
        <f t="shared" si="1"/>
        <v>5808</v>
      </c>
      <c r="E11" s="13">
        <f t="shared" si="0"/>
        <v>33.31</v>
      </c>
      <c r="F11" s="16"/>
    </row>
    <row r="12" ht="21.95" customHeight="1" spans="1:6">
      <c r="A12" s="15" t="s">
        <v>16</v>
      </c>
      <c r="B12" s="12">
        <v>11695</v>
      </c>
      <c r="C12" s="12">
        <v>9113</v>
      </c>
      <c r="D12" s="12">
        <f t="shared" si="1"/>
        <v>2582</v>
      </c>
      <c r="E12" s="13">
        <f t="shared" si="0"/>
        <v>28.33</v>
      </c>
      <c r="F12" s="16"/>
    </row>
    <row r="13" ht="21.95" customHeight="1" spans="1:6">
      <c r="A13" s="15" t="s">
        <v>17</v>
      </c>
      <c r="B13" s="12">
        <v>28211</v>
      </c>
      <c r="C13" s="12">
        <v>25733</v>
      </c>
      <c r="D13" s="12">
        <f t="shared" si="1"/>
        <v>2478</v>
      </c>
      <c r="E13" s="13">
        <f t="shared" si="0"/>
        <v>9.63</v>
      </c>
      <c r="F13" s="16"/>
    </row>
    <row r="14" ht="21.95" customHeight="1" spans="1:6">
      <c r="A14" s="15" t="s">
        <v>18</v>
      </c>
      <c r="B14" s="12">
        <v>92756</v>
      </c>
      <c r="C14" s="12">
        <v>68760</v>
      </c>
      <c r="D14" s="12">
        <f t="shared" si="1"/>
        <v>23996</v>
      </c>
      <c r="E14" s="13">
        <f t="shared" si="0"/>
        <v>34.9</v>
      </c>
      <c r="F14" s="16"/>
    </row>
    <row r="15" ht="21.95" customHeight="1" spans="1:6">
      <c r="A15" s="15" t="s">
        <v>19</v>
      </c>
      <c r="B15" s="12">
        <v>6973</v>
      </c>
      <c r="C15" s="12">
        <v>6528</v>
      </c>
      <c r="D15" s="12">
        <f t="shared" si="1"/>
        <v>445</v>
      </c>
      <c r="E15" s="13">
        <f t="shared" si="0"/>
        <v>6.82</v>
      </c>
      <c r="F15" s="16"/>
    </row>
    <row r="16" ht="21.95" customHeight="1" spans="1:6">
      <c r="A16" s="15" t="s">
        <v>20</v>
      </c>
      <c r="B16" s="12">
        <v>0</v>
      </c>
      <c r="C16" s="12">
        <v>0</v>
      </c>
      <c r="D16" s="12"/>
      <c r="E16" s="13"/>
      <c r="F16" s="16"/>
    </row>
    <row r="17" ht="21.95" customHeight="1" spans="1:6">
      <c r="A17" s="15" t="s">
        <v>21</v>
      </c>
      <c r="B17" s="12">
        <v>136078</v>
      </c>
      <c r="C17" s="12">
        <v>163081</v>
      </c>
      <c r="D17" s="12">
        <f t="shared" ref="D17:D30" si="2">B17-C17</f>
        <v>-27003</v>
      </c>
      <c r="E17" s="13">
        <f t="shared" ref="E17:E30" si="3">ROUND(D17/C17*100,2)</f>
        <v>-16.56</v>
      </c>
      <c r="F17" s="17"/>
    </row>
    <row r="18" ht="21.95" customHeight="1" spans="1:6">
      <c r="A18" s="15" t="s">
        <v>22</v>
      </c>
      <c r="B18" s="12">
        <v>0</v>
      </c>
      <c r="C18" s="12">
        <v>0</v>
      </c>
      <c r="D18" s="12"/>
      <c r="E18" s="13"/>
      <c r="F18" s="16"/>
    </row>
    <row r="19" ht="21.95" customHeight="1" spans="1:6">
      <c r="A19" s="15" t="s">
        <v>23</v>
      </c>
      <c r="B19" s="12">
        <v>581</v>
      </c>
      <c r="C19" s="12">
        <v>506</v>
      </c>
      <c r="D19" s="12">
        <f t="shared" si="2"/>
        <v>75</v>
      </c>
      <c r="E19" s="13">
        <f t="shared" si="3"/>
        <v>14.82</v>
      </c>
      <c r="F19" s="16"/>
    </row>
    <row r="20" ht="21.95" customHeight="1" spans="1:6">
      <c r="A20" s="15" t="s">
        <v>24</v>
      </c>
      <c r="B20" s="12">
        <v>115</v>
      </c>
      <c r="C20" s="12">
        <v>64</v>
      </c>
      <c r="D20" s="12">
        <f t="shared" si="2"/>
        <v>51</v>
      </c>
      <c r="E20" s="13">
        <f t="shared" si="3"/>
        <v>79.69</v>
      </c>
      <c r="F20" s="16"/>
    </row>
    <row r="21" ht="21.95" customHeight="1" spans="1:6">
      <c r="A21" s="15" t="s">
        <v>25</v>
      </c>
      <c r="B21" s="12">
        <f>SUM(B22:B27)</f>
        <v>221118</v>
      </c>
      <c r="C21" s="12">
        <v>202020</v>
      </c>
      <c r="D21" s="12">
        <f t="shared" si="2"/>
        <v>19098</v>
      </c>
      <c r="E21" s="13">
        <f t="shared" si="3"/>
        <v>9.45</v>
      </c>
      <c r="F21" s="16"/>
    </row>
    <row r="22" ht="21.95" customHeight="1" spans="1:6">
      <c r="A22" s="15" t="s">
        <v>26</v>
      </c>
      <c r="B22" s="12">
        <v>35049</v>
      </c>
      <c r="C22" s="12">
        <v>58824</v>
      </c>
      <c r="D22" s="12">
        <f t="shared" si="2"/>
        <v>-23775</v>
      </c>
      <c r="E22" s="13">
        <f t="shared" si="3"/>
        <v>-40.42</v>
      </c>
      <c r="F22" s="16"/>
    </row>
    <row r="23" ht="21.95" customHeight="1" spans="1:6">
      <c r="A23" s="15" t="s">
        <v>27</v>
      </c>
      <c r="B23" s="12">
        <v>9488</v>
      </c>
      <c r="C23" s="12">
        <v>17524</v>
      </c>
      <c r="D23" s="12">
        <f t="shared" si="2"/>
        <v>-8036</v>
      </c>
      <c r="E23" s="13">
        <f t="shared" si="3"/>
        <v>-45.86</v>
      </c>
      <c r="F23" s="16"/>
    </row>
    <row r="24" ht="21.95" customHeight="1" spans="1:6">
      <c r="A24" s="15" t="s">
        <v>28</v>
      </c>
      <c r="B24" s="12">
        <v>39835</v>
      </c>
      <c r="C24" s="12">
        <v>64698</v>
      </c>
      <c r="D24" s="12">
        <f t="shared" si="2"/>
        <v>-24863</v>
      </c>
      <c r="E24" s="13">
        <f t="shared" si="3"/>
        <v>-38.43</v>
      </c>
      <c r="F24" s="16"/>
    </row>
    <row r="25" ht="21.95" customHeight="1" spans="1:6">
      <c r="A25" s="15" t="s">
        <v>29</v>
      </c>
      <c r="B25" s="12">
        <v>45</v>
      </c>
      <c r="C25" s="12">
        <v>39</v>
      </c>
      <c r="D25" s="12">
        <f t="shared" si="2"/>
        <v>6</v>
      </c>
      <c r="E25" s="13">
        <f t="shared" si="3"/>
        <v>15.38</v>
      </c>
      <c r="F25" s="16"/>
    </row>
    <row r="26" ht="21.95" customHeight="1" spans="1:6">
      <c r="A26" s="15" t="s">
        <v>30</v>
      </c>
      <c r="B26" s="12">
        <v>98135</v>
      </c>
      <c r="C26" s="12">
        <v>17109</v>
      </c>
      <c r="D26" s="12">
        <f t="shared" si="2"/>
        <v>81026</v>
      </c>
      <c r="E26" s="13">
        <f t="shared" si="3"/>
        <v>473.59</v>
      </c>
      <c r="F26" s="16"/>
    </row>
    <row r="27" ht="21.95" customHeight="1" spans="1:9">
      <c r="A27" s="15" t="s">
        <v>31</v>
      </c>
      <c r="B27" s="12">
        <v>38566</v>
      </c>
      <c r="C27" s="12">
        <v>43826</v>
      </c>
      <c r="D27" s="12">
        <f t="shared" si="2"/>
        <v>-5260</v>
      </c>
      <c r="E27" s="13">
        <f t="shared" si="3"/>
        <v>-12</v>
      </c>
      <c r="F27" s="16"/>
      <c r="I27" s="20"/>
    </row>
    <row r="28" ht="21.95" customHeight="1" spans="1:6">
      <c r="A28" s="11" t="s">
        <v>32</v>
      </c>
      <c r="B28" s="12">
        <v>382788</v>
      </c>
      <c r="C28" s="12">
        <v>376333</v>
      </c>
      <c r="D28" s="12">
        <f t="shared" si="2"/>
        <v>6455</v>
      </c>
      <c r="E28" s="13">
        <f t="shared" si="3"/>
        <v>1.72</v>
      </c>
      <c r="F28" s="16"/>
    </row>
    <row r="29" ht="21.95" customHeight="1" spans="1:6">
      <c r="A29" s="18" t="s">
        <v>33</v>
      </c>
      <c r="B29" s="12">
        <v>80032</v>
      </c>
      <c r="C29" s="12">
        <v>75482</v>
      </c>
      <c r="D29" s="12">
        <f t="shared" si="2"/>
        <v>4550</v>
      </c>
      <c r="E29" s="13">
        <f t="shared" si="3"/>
        <v>6.03</v>
      </c>
      <c r="F29" s="16"/>
    </row>
    <row r="30" ht="21.95" customHeight="1" spans="1:7">
      <c r="A30" s="19" t="s">
        <v>34</v>
      </c>
      <c r="B30" s="12">
        <f>B29+B28+B4</f>
        <v>1202586</v>
      </c>
      <c r="C30" s="12">
        <f>C29+C28+C4</f>
        <v>1156333</v>
      </c>
      <c r="D30" s="12">
        <f t="shared" si="2"/>
        <v>46253</v>
      </c>
      <c r="E30" s="13">
        <f t="shared" si="3"/>
        <v>4</v>
      </c>
      <c r="F30" s="14"/>
      <c r="G30" s="20"/>
    </row>
    <row r="31" ht="25.7" customHeight="1" spans="1:1">
      <c r="A31" s="5"/>
    </row>
  </sheetData>
  <mergeCells count="1">
    <mergeCell ref="A1:F1"/>
  </mergeCells>
  <printOptions horizontalCentered="1"/>
  <pageMargins left="0.700694444444445" right="0.700694444444445" top="0.708333333333333" bottom="0.708333333333333" header="0.298611111111111" footer="0.298611111111111"/>
  <pageSetup paperSize="9" fitToHeight="0" orientation="portrait" blackAndWhite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表二、2022年市本级收入完成预计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2023-01-06T01:40:53Z</dcterms:created>
  <dcterms:modified xsi:type="dcterms:W3CDTF">2023-01-06T01:40:53Z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43E092B09DA64676A73D2F848B7635FF</vt:lpwstr>
  </property>
  <property fmtid="{D5CDD505-2E9C-101B-9397-08002B2CF9AE}" pid="3" name="KSOProductBuildVer">
    <vt:lpwstr>2052-11.1.0.12763</vt:lpwstr>
  </property>
</Properties>
</file>